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pelczar\Documents\ASE Collision\Doccuments\Standard 4\"/>
    </mc:Choice>
  </mc:AlternateContent>
  <bookViews>
    <workbookView xWindow="360" yWindow="495" windowWidth="19320" windowHeight="11745"/>
  </bookViews>
  <sheets>
    <sheet name="Narrative" sheetId="20" r:id="rId1"/>
    <sheet name="Main" sheetId="4" r:id="rId2"/>
    <sheet name="71" sheetId="1" r:id="rId3"/>
    <sheet name="72" sheetId="5" r:id="rId4"/>
    <sheet name="73" sheetId="6" r:id="rId5"/>
    <sheet name="75" sheetId="8" r:id="rId6"/>
    <sheet name="76" sheetId="10" r:id="rId7"/>
    <sheet name="7C" sheetId="12" r:id="rId8"/>
    <sheet name="7N" sheetId="14" r:id="rId9"/>
    <sheet name="7K" sheetId="16" r:id="rId10"/>
    <sheet name="7F" sheetId="18" r:id="rId11"/>
    <sheet name="7M" sheetId="19" r:id="rId12"/>
    <sheet name="62" sheetId="15" r:id="rId13"/>
    <sheet name="74" sheetId="7" r:id="rId14"/>
    <sheet name="78" sheetId="11" r:id="rId15"/>
  </sheets>
  <definedNames>
    <definedName name="AICon">'71'!$D$21</definedName>
    <definedName name="AIConsult">'7C'!$D$17</definedName>
    <definedName name="AIContract">'7N'!$D$17</definedName>
    <definedName name="AIEquip">'78'!$D$13</definedName>
    <definedName name="AIFood">'72'!$D$17</definedName>
    <definedName name="AIIn">'7F'!$D$17</definedName>
    <definedName name="AINonB">'75'!$D$17</definedName>
    <definedName name="AIOrg">'76'!$D$17</definedName>
    <definedName name="AIOut">'7M'!$D$17</definedName>
    <definedName name="AIOwn">#REF!</definedName>
    <definedName name="AIPart">'62'!$D$17</definedName>
    <definedName name="AIProf">'7K'!$D$17</definedName>
    <definedName name="AIRent">'73'!$D$17</definedName>
    <definedName name="AIUtil">'74'!$D$17</definedName>
    <definedName name="ALCon">'71'!$D$16</definedName>
    <definedName name="ALConsult">'7C'!$D$12</definedName>
    <definedName name="ALContract">'7N'!$D$12</definedName>
    <definedName name="ALEquip">'78'!$D$8</definedName>
    <definedName name="ALFood">'72'!$D$12</definedName>
    <definedName name="ALIn">'7F'!$D$12</definedName>
    <definedName name="ALNonB">'75'!$D$12</definedName>
    <definedName name="ALOrg">'76'!$D$12</definedName>
    <definedName name="ALOut">'7M'!$D$12</definedName>
    <definedName name="ALOwn">#REF!</definedName>
    <definedName name="ALPart">'62'!$D$12</definedName>
    <definedName name="ALProf">'7K'!$D$12</definedName>
    <definedName name="ALRent">'73'!$D$12</definedName>
    <definedName name="ALUtil">'74'!$D$12</definedName>
    <definedName name="Department">Main!$C$14</definedName>
    <definedName name="Fund">Main!$E$14</definedName>
    <definedName name="ICon">'71'!$C$21</definedName>
    <definedName name="IConsult">'7C'!$C$17</definedName>
    <definedName name="IContract">'7N'!$C$17</definedName>
    <definedName name="IEquip">'78'!$C$13</definedName>
    <definedName name="IFood">'72'!$C$17</definedName>
    <definedName name="IInstate">'7F'!$C$17</definedName>
    <definedName name="INonB">'75'!$C$17</definedName>
    <definedName name="IOrg">'76'!$C$17</definedName>
    <definedName name="IOut">'7M'!$C$17</definedName>
    <definedName name="IOwn">#REF!</definedName>
    <definedName name="IPerson">'62'!$C$17</definedName>
    <definedName name="IProf" localSheetId="11">'7M'!#REF!</definedName>
    <definedName name="IProf">'7K'!$C$17</definedName>
    <definedName name="IRent">'73'!$C$17</definedName>
    <definedName name="IUtil">'74'!$C$17</definedName>
    <definedName name="LCon">'71'!$C$16</definedName>
    <definedName name="LConsult">'7C'!$C$12</definedName>
    <definedName name="LContract">'7N'!$C$12</definedName>
    <definedName name="LEquip">'78'!$C$8</definedName>
    <definedName name="LFood">'72'!$C$12</definedName>
    <definedName name="LInState">'7F'!$C$12</definedName>
    <definedName name="LNonB">'75'!$C$12</definedName>
    <definedName name="LOrg">'76'!$C$12</definedName>
    <definedName name="LOut">'7M'!$C$12</definedName>
    <definedName name="LOwn">#REF!</definedName>
    <definedName name="LPerson">'62'!$C$12</definedName>
    <definedName name="LProf" localSheetId="11">'7M'!$C$15</definedName>
    <definedName name="LProf">'7K'!$C$12</definedName>
    <definedName name="LRent">'73'!$C$12</definedName>
    <definedName name="LUtil">'74'!$C$12</definedName>
    <definedName name="Org">Main!$G$14</definedName>
  </definedNames>
  <calcPr calcId="162913"/>
</workbook>
</file>

<file path=xl/calcChain.xml><?xml version="1.0" encoding="utf-8"?>
<calcChain xmlns="http://schemas.openxmlformats.org/spreadsheetml/2006/main">
  <c r="D1" i="19" l="1"/>
  <c r="C1" i="19"/>
  <c r="B1" i="19"/>
  <c r="D1" i="18"/>
  <c r="C1" i="18"/>
  <c r="B1" i="18"/>
  <c r="D1" i="16"/>
  <c r="C1" i="16"/>
  <c r="B1" i="16"/>
  <c r="D1" i="15"/>
  <c r="C1" i="15"/>
  <c r="B1" i="15"/>
  <c r="D1" i="14"/>
  <c r="C1" i="14"/>
  <c r="B1" i="14"/>
  <c r="D1" i="12"/>
  <c r="C1" i="12"/>
  <c r="B1" i="12"/>
  <c r="D1" i="11"/>
  <c r="C1" i="11"/>
  <c r="B1" i="11"/>
  <c r="D1" i="10"/>
  <c r="C1" i="10"/>
  <c r="B1" i="10"/>
  <c r="D1" i="8"/>
  <c r="C1" i="8"/>
  <c r="B1" i="8"/>
  <c r="B1" i="7"/>
  <c r="C1" i="7"/>
  <c r="D1" i="7"/>
  <c r="D1" i="6"/>
  <c r="C1" i="6"/>
  <c r="B1" i="6"/>
  <c r="D1" i="5"/>
  <c r="C1" i="5"/>
  <c r="B1" i="5"/>
  <c r="D1" i="1"/>
  <c r="C1" i="1"/>
  <c r="B1" i="1"/>
  <c r="D17" i="19"/>
  <c r="G30" i="4"/>
  <c r="C17" i="19"/>
  <c r="E30" i="4"/>
  <c r="D12" i="19"/>
  <c r="F30" i="4"/>
  <c r="D17" i="18"/>
  <c r="G29" i="4"/>
  <c r="D12" i="18"/>
  <c r="F29" i="4"/>
  <c r="C12" i="19"/>
  <c r="D30" i="4"/>
  <c r="D17" i="16"/>
  <c r="G28" i="4"/>
  <c r="D12" i="16"/>
  <c r="F28" i="4"/>
  <c r="D17" i="15"/>
  <c r="G27" i="4"/>
  <c r="D12" i="15"/>
  <c r="F27" i="4"/>
  <c r="D17" i="14"/>
  <c r="G26" i="4"/>
  <c r="D12" i="14"/>
  <c r="F26" i="4"/>
  <c r="D17" i="12"/>
  <c r="G25" i="4"/>
  <c r="D12" i="12"/>
  <c r="F25" i="4"/>
  <c r="D13" i="11"/>
  <c r="G24" i="4"/>
  <c r="D8" i="11"/>
  <c r="F24" i="4"/>
  <c r="D17" i="10"/>
  <c r="G23" i="4"/>
  <c r="D12" i="10"/>
  <c r="F23" i="4"/>
  <c r="D17" i="8"/>
  <c r="G22" i="4"/>
  <c r="D12" i="8"/>
  <c r="F22" i="4"/>
  <c r="D17" i="7"/>
  <c r="G21" i="4"/>
  <c r="D12" i="7"/>
  <c r="F21" i="4"/>
  <c r="D17" i="6"/>
  <c r="G20" i="4"/>
  <c r="D12" i="6"/>
  <c r="F20" i="4"/>
  <c r="D12" i="5"/>
  <c r="F19" i="4"/>
  <c r="D17" i="5"/>
  <c r="G19" i="4"/>
  <c r="C12" i="5"/>
  <c r="D19" i="4"/>
  <c r="D21" i="1"/>
  <c r="G18" i="4"/>
  <c r="D16" i="1"/>
  <c r="F18" i="4"/>
  <c r="F31" i="4"/>
  <c r="C17" i="18"/>
  <c r="E29" i="4"/>
  <c r="C12" i="18"/>
  <c r="D29" i="4"/>
  <c r="C17" i="16"/>
  <c r="E28" i="4"/>
  <c r="C12" i="16"/>
  <c r="D28" i="4"/>
  <c r="C17" i="15"/>
  <c r="E27" i="4"/>
  <c r="C12" i="15"/>
  <c r="D27" i="4"/>
  <c r="C17" i="14"/>
  <c r="E26" i="4"/>
  <c r="C12" i="14"/>
  <c r="D26" i="4"/>
  <c r="C17" i="12"/>
  <c r="E25" i="4"/>
  <c r="C12" i="12"/>
  <c r="D25" i="4"/>
  <c r="C13" i="11"/>
  <c r="E24" i="4"/>
  <c r="C8" i="11"/>
  <c r="D24" i="4"/>
  <c r="C17" i="10"/>
  <c r="E23" i="4"/>
  <c r="C12" i="10"/>
  <c r="D23" i="4"/>
  <c r="C17" i="8"/>
  <c r="E22" i="4"/>
  <c r="C12" i="8"/>
  <c r="D22" i="4"/>
  <c r="C17" i="7"/>
  <c r="E21" i="4"/>
  <c r="C12" i="7"/>
  <c r="D21" i="4"/>
  <c r="C17" i="6"/>
  <c r="E20" i="4"/>
  <c r="C12" i="6"/>
  <c r="D20" i="4"/>
  <c r="C17" i="5"/>
  <c r="E19" i="4"/>
  <c r="C16" i="1"/>
  <c r="D18" i="4" s="1"/>
  <c r="C21" i="1"/>
  <c r="E18" i="4"/>
  <c r="E31" i="4"/>
  <c r="G31" i="4"/>
  <c r="D31" i="4" l="1"/>
</calcChain>
</file>

<file path=xl/comments1.xml><?xml version="1.0" encoding="utf-8"?>
<comments xmlns="http://schemas.openxmlformats.org/spreadsheetml/2006/main">
  <authors>
    <author>Joanne Berry</author>
    <author>Joanne M. Berry</author>
  </authors>
  <commentList>
    <comment ref="C14" authorId="0" shapeId="0">
      <text>
        <r>
          <rPr>
            <sz val="9"/>
            <color indexed="81"/>
            <rFont val="Tahoma"/>
            <family val="2"/>
          </rPr>
          <t>Laurie Berna
Example: Math,  Library,  Business,  Admissions etc.</t>
        </r>
      </text>
    </comment>
    <comment ref="E14" authorId="0" shapeId="0">
      <text>
        <r>
          <rPr>
            <b/>
            <sz val="9"/>
            <color indexed="81"/>
            <rFont val="Tahoma"/>
            <family val="2"/>
          </rPr>
          <t>Laurie Berna:</t>
        </r>
        <r>
          <rPr>
            <sz val="9"/>
            <color indexed="81"/>
            <rFont val="Tahoma"/>
            <family val="2"/>
          </rPr>
          <t xml:space="preserve">
Six digit number on your budget status report.</t>
        </r>
      </text>
    </comment>
    <comment ref="G14" authorId="1" shapeId="0">
      <text>
        <r>
          <rPr>
            <b/>
            <sz val="8"/>
            <color indexed="81"/>
            <rFont val="Tahoma"/>
            <family val="2"/>
          </rPr>
          <t>Laurie Berna:</t>
        </r>
        <r>
          <rPr>
            <sz val="8"/>
            <color indexed="81"/>
            <rFont val="Tahoma"/>
            <family val="2"/>
          </rPr>
          <t xml:space="preserve">
Starts with 17 and has three trailing letters. Found on your budget status report.</t>
        </r>
      </text>
    </comment>
  </commentList>
</comments>
</file>

<file path=xl/sharedStrings.xml><?xml version="1.0" encoding="utf-8"?>
<sst xmlns="http://schemas.openxmlformats.org/spreadsheetml/2006/main" count="249" uniqueCount="72">
  <si>
    <t>Items:</t>
  </si>
  <si>
    <t>Level Service or Maintenance Budget</t>
  </si>
  <si>
    <t>Justification</t>
  </si>
  <si>
    <t>Cost:</t>
  </si>
  <si>
    <t>Improvement or Investment Budget</t>
  </si>
  <si>
    <r>
      <rPr>
        <sz val="14"/>
        <color indexed="8"/>
        <rFont val="Calibri"/>
        <family val="2"/>
      </rPr>
      <t>Banner Account Code:</t>
    </r>
    <r>
      <rPr>
        <b/>
        <sz val="14"/>
        <color indexed="8"/>
        <rFont val="Calibri"/>
        <family val="2"/>
      </rPr>
      <t xml:space="preserve"> 7100     </t>
    </r>
    <r>
      <rPr>
        <sz val="14"/>
        <color indexed="8"/>
        <rFont val="Calibri"/>
        <family val="2"/>
      </rPr>
      <t>Category:</t>
    </r>
    <r>
      <rPr>
        <b/>
        <sz val="14"/>
        <color indexed="8"/>
        <rFont val="Calibri"/>
        <family val="2"/>
      </rPr>
      <t xml:space="preserve"> Consumables</t>
    </r>
  </si>
  <si>
    <t>Total:</t>
  </si>
  <si>
    <r>
      <rPr>
        <sz val="14"/>
        <color indexed="8"/>
        <rFont val="Calibri"/>
        <family val="2"/>
      </rPr>
      <t>Banner Account Code:</t>
    </r>
    <r>
      <rPr>
        <b/>
        <sz val="14"/>
        <color indexed="8"/>
        <rFont val="Calibri"/>
        <family val="2"/>
      </rPr>
      <t xml:space="preserve"> 7200     </t>
    </r>
    <r>
      <rPr>
        <sz val="14"/>
        <color indexed="8"/>
        <rFont val="Calibri"/>
        <family val="2"/>
      </rPr>
      <t>Category:</t>
    </r>
    <r>
      <rPr>
        <b/>
        <sz val="14"/>
        <color indexed="8"/>
        <rFont val="Calibri"/>
        <family val="2"/>
      </rPr>
      <t xml:space="preserve"> Food and Catering</t>
    </r>
  </si>
  <si>
    <r>
      <rPr>
        <sz val="14"/>
        <color indexed="8"/>
        <rFont val="Calibri"/>
        <family val="2"/>
      </rPr>
      <t>Banner Account Code:</t>
    </r>
    <r>
      <rPr>
        <b/>
        <sz val="14"/>
        <color indexed="8"/>
        <rFont val="Calibri"/>
        <family val="2"/>
      </rPr>
      <t xml:space="preserve"> 7300     </t>
    </r>
    <r>
      <rPr>
        <sz val="14"/>
        <color indexed="8"/>
        <rFont val="Calibri"/>
        <family val="2"/>
      </rPr>
      <t>Category:</t>
    </r>
    <r>
      <rPr>
        <b/>
        <sz val="14"/>
        <color indexed="8"/>
        <rFont val="Calibri"/>
        <family val="2"/>
      </rPr>
      <t xml:space="preserve"> Rents / Leases</t>
    </r>
  </si>
  <si>
    <r>
      <rPr>
        <sz val="14"/>
        <color indexed="8"/>
        <rFont val="Calibri"/>
        <family val="2"/>
      </rPr>
      <t>Banner Account Code:</t>
    </r>
    <r>
      <rPr>
        <b/>
        <sz val="14"/>
        <color indexed="8"/>
        <rFont val="Calibri"/>
        <family val="2"/>
      </rPr>
      <t xml:space="preserve"> 7400     </t>
    </r>
    <r>
      <rPr>
        <sz val="14"/>
        <color indexed="8"/>
        <rFont val="Calibri"/>
        <family val="2"/>
      </rPr>
      <t>Category:</t>
    </r>
    <r>
      <rPr>
        <b/>
        <sz val="14"/>
        <color indexed="8"/>
        <rFont val="Calibri"/>
        <family val="2"/>
      </rPr>
      <t xml:space="preserve"> Utilities</t>
    </r>
  </si>
  <si>
    <t>Examples: Water, Sewer, Electric, Natural Gas, Fuel Oil</t>
  </si>
  <si>
    <r>
      <rPr>
        <sz val="14"/>
        <color indexed="8"/>
        <rFont val="Calibri"/>
        <family val="2"/>
      </rPr>
      <t>Banner Account Code:</t>
    </r>
    <r>
      <rPr>
        <b/>
        <sz val="14"/>
        <color indexed="8"/>
        <rFont val="Calibri"/>
        <family val="2"/>
      </rPr>
      <t xml:space="preserve"> 7500     </t>
    </r>
    <r>
      <rPr>
        <sz val="14"/>
        <color indexed="8"/>
        <rFont val="Calibri"/>
        <family val="2"/>
      </rPr>
      <t>Category:</t>
    </r>
    <r>
      <rPr>
        <b/>
        <sz val="14"/>
        <color indexed="8"/>
        <rFont val="Calibri"/>
        <family val="2"/>
      </rPr>
      <t xml:space="preserve"> Maintenance - Non Building</t>
    </r>
  </si>
  <si>
    <r>
      <rPr>
        <sz val="14"/>
        <color indexed="8"/>
        <rFont val="Calibri"/>
        <family val="2"/>
      </rPr>
      <t>Banner Account Code:</t>
    </r>
    <r>
      <rPr>
        <b/>
        <sz val="14"/>
        <color indexed="8"/>
        <rFont val="Calibri"/>
        <family val="2"/>
      </rPr>
      <t xml:space="preserve"> 7600     </t>
    </r>
    <r>
      <rPr>
        <sz val="14"/>
        <color indexed="8"/>
        <rFont val="Calibri"/>
        <family val="2"/>
      </rPr>
      <t>Category:</t>
    </r>
    <r>
      <rPr>
        <b/>
        <sz val="14"/>
        <color indexed="8"/>
        <rFont val="Calibri"/>
        <family val="2"/>
      </rPr>
      <t xml:space="preserve"> Organizational Dues</t>
    </r>
  </si>
  <si>
    <t>Examples: Memberships, Accreditations (Accreditations are tied to the departmental budgets)</t>
  </si>
  <si>
    <r>
      <rPr>
        <sz val="14"/>
        <color indexed="8"/>
        <rFont val="Calibri"/>
        <family val="2"/>
      </rPr>
      <t>Banner Account Code:</t>
    </r>
    <r>
      <rPr>
        <b/>
        <sz val="14"/>
        <color indexed="8"/>
        <rFont val="Calibri"/>
        <family val="2"/>
      </rPr>
      <t xml:space="preserve"> 7C00     </t>
    </r>
    <r>
      <rPr>
        <sz val="14"/>
        <color indexed="8"/>
        <rFont val="Calibri"/>
        <family val="2"/>
      </rPr>
      <t>Category:</t>
    </r>
    <r>
      <rPr>
        <b/>
        <sz val="14"/>
        <color indexed="8"/>
        <rFont val="Calibri"/>
        <family val="2"/>
      </rPr>
      <t xml:space="preserve"> Consultants</t>
    </r>
  </si>
  <si>
    <r>
      <rPr>
        <sz val="14"/>
        <color indexed="8"/>
        <rFont val="Calibri"/>
        <family val="2"/>
      </rPr>
      <t>Banner Account Code:</t>
    </r>
    <r>
      <rPr>
        <b/>
        <sz val="14"/>
        <color indexed="8"/>
        <rFont val="Calibri"/>
        <family val="2"/>
      </rPr>
      <t xml:space="preserve"> 7D20     </t>
    </r>
    <r>
      <rPr>
        <sz val="14"/>
        <color indexed="8"/>
        <rFont val="Calibri"/>
        <family val="2"/>
      </rPr>
      <t>Category:</t>
    </r>
    <r>
      <rPr>
        <b/>
        <sz val="14"/>
        <color indexed="8"/>
        <rFont val="Calibri"/>
        <family val="2"/>
      </rPr>
      <t xml:space="preserve"> Contractual Maintenance</t>
    </r>
  </si>
  <si>
    <r>
      <rPr>
        <sz val="14"/>
        <color indexed="8"/>
        <rFont val="Calibri"/>
        <family val="2"/>
      </rPr>
      <t>Banner Account Code:</t>
    </r>
    <r>
      <rPr>
        <b/>
        <sz val="14"/>
        <color indexed="8"/>
        <rFont val="Calibri"/>
        <family val="2"/>
      </rPr>
      <t xml:space="preserve"> 7F50     </t>
    </r>
    <r>
      <rPr>
        <sz val="14"/>
        <color indexed="8"/>
        <rFont val="Calibri"/>
        <family val="2"/>
      </rPr>
      <t>Category:</t>
    </r>
    <r>
      <rPr>
        <b/>
        <sz val="14"/>
        <color indexed="8"/>
        <rFont val="Calibri"/>
        <family val="2"/>
      </rPr>
      <t xml:space="preserve"> Professional Development</t>
    </r>
  </si>
  <si>
    <t>Examples: Registration fees for college fairs, mileage, meals, lodging; Gas for State Cars</t>
  </si>
  <si>
    <t>Level Funding</t>
  </si>
  <si>
    <t>Improvement Funding</t>
  </si>
  <si>
    <t>Totals:</t>
  </si>
  <si>
    <t>Category</t>
  </si>
  <si>
    <t>Consumables</t>
  </si>
  <si>
    <t>Food and Catering</t>
  </si>
  <si>
    <t>Rents and Lease</t>
  </si>
  <si>
    <t>Utilities</t>
  </si>
  <si>
    <t>Maintenance - Non Building</t>
  </si>
  <si>
    <t>Organizational Dues</t>
  </si>
  <si>
    <t>Consultants</t>
  </si>
  <si>
    <t>Equipment</t>
  </si>
  <si>
    <t>Contractual Maintenance</t>
  </si>
  <si>
    <t>Professional Development</t>
  </si>
  <si>
    <t>Department:</t>
  </si>
  <si>
    <t>Fund:</t>
  </si>
  <si>
    <t>Org:</t>
  </si>
  <si>
    <r>
      <t>Instructions:</t>
    </r>
    <r>
      <rPr>
        <sz val="12"/>
        <color indexed="8"/>
        <rFont val="Calibri"/>
        <family val="2"/>
      </rPr>
      <t xml:space="preserve">  </t>
    </r>
  </si>
  <si>
    <t>Approved Amount</t>
  </si>
  <si>
    <t>Office Use Only</t>
  </si>
  <si>
    <t xml:space="preserve"> </t>
  </si>
  <si>
    <t>Approved Level Funding</t>
  </si>
  <si>
    <t>Approved Improv. Funding</t>
  </si>
  <si>
    <t>SUMMARY</t>
  </si>
  <si>
    <r>
      <rPr>
        <sz val="14"/>
        <color indexed="8"/>
        <rFont val="Calibri"/>
        <family val="2"/>
      </rPr>
      <t>Banner Account Code:</t>
    </r>
    <r>
      <rPr>
        <b/>
        <sz val="14"/>
        <color indexed="8"/>
        <rFont val="Calibri"/>
        <family val="2"/>
      </rPr>
      <t xml:space="preserve"> 6200     </t>
    </r>
    <r>
      <rPr>
        <sz val="14"/>
        <color indexed="8"/>
        <rFont val="Calibri"/>
        <family val="2"/>
      </rPr>
      <t xml:space="preserve">Category:   </t>
    </r>
    <r>
      <rPr>
        <b/>
        <sz val="14"/>
        <color indexed="8"/>
        <rFont val="Calibri"/>
        <family val="2"/>
      </rPr>
      <t xml:space="preserve"> Adjunct Personnel, Tutors, Agreements for Additional Ed Services</t>
    </r>
  </si>
  <si>
    <t>Adjunct, Tutors, AAES</t>
  </si>
  <si>
    <r>
      <t xml:space="preserve">Examples: Agreements for Educational Services for </t>
    </r>
    <r>
      <rPr>
        <b/>
        <u/>
        <sz val="12"/>
        <color indexed="8"/>
        <rFont val="Calibri"/>
        <family val="2"/>
      </rPr>
      <t>non employee</t>
    </r>
    <r>
      <rPr>
        <b/>
        <sz val="12"/>
        <color indexed="8"/>
        <rFont val="Calibri"/>
        <family val="2"/>
      </rPr>
      <t xml:space="preserve"> instruction, short form contracts for other consulting (legal, medical, engineering, entertainers, coaches, referees, athletic trainers.</t>
    </r>
  </si>
  <si>
    <t>Adjunct Personnel, Tutors, Agreements for Additional Ed Services (employees only, not outside consultants)</t>
  </si>
  <si>
    <r>
      <t xml:space="preserve">Examples: Tutition, Workshops, and Conference costs to register.  Associated travel is calculated elsewhere.  IMPORTANT - Before submitting, you must ensure that </t>
    </r>
    <r>
      <rPr>
        <b/>
        <u/>
        <sz val="14"/>
        <color indexed="8"/>
        <rFont val="Calibri"/>
        <family val="2"/>
      </rPr>
      <t>ALL</t>
    </r>
    <r>
      <rPr>
        <b/>
        <sz val="14"/>
        <color indexed="8"/>
        <rFont val="Calibri"/>
        <family val="2"/>
      </rPr>
      <t xml:space="preserve"> of your eligible full-time departmental employees have been presented with the request forms and had time to submit to you.</t>
    </r>
  </si>
  <si>
    <t>7100 (71)</t>
  </si>
  <si>
    <t>7200 (72)</t>
  </si>
  <si>
    <t>7300 (73)</t>
  </si>
  <si>
    <t>7400 (74)</t>
  </si>
  <si>
    <t>Use Budget Line Items sheet to determine what should be covered under this account.</t>
  </si>
  <si>
    <t>Examples: Repairs for Buildings and Grounds, long form contract must be done for services over $25,000.  Specific insurance is required and the current requirements can be provided by the CFO.</t>
  </si>
  <si>
    <t>7500 (75)</t>
  </si>
  <si>
    <t>7600 (76)</t>
  </si>
  <si>
    <t>7800 (78)</t>
  </si>
  <si>
    <t>7C00 (7C)</t>
  </si>
  <si>
    <t>7D20 (7N)</t>
  </si>
  <si>
    <t>7F50 (7K)</t>
  </si>
  <si>
    <t>Banner 
Account (Type)</t>
  </si>
  <si>
    <t>6200 (62)</t>
  </si>
  <si>
    <t xml:space="preserve">Operating (non-grant) Budget Request Form </t>
  </si>
  <si>
    <r>
      <rPr>
        <sz val="14"/>
        <color indexed="8"/>
        <rFont val="Calibri"/>
        <family val="2"/>
      </rPr>
      <t>Banner Account Code:</t>
    </r>
    <r>
      <rPr>
        <b/>
        <sz val="14"/>
        <color indexed="8"/>
        <rFont val="Calibri"/>
        <family val="2"/>
      </rPr>
      <t xml:space="preserve"> 7800     </t>
    </r>
    <r>
      <rPr>
        <sz val="14"/>
        <color indexed="8"/>
        <rFont val="Calibri"/>
        <family val="2"/>
      </rPr>
      <t>Category:</t>
    </r>
    <r>
      <rPr>
        <b/>
        <sz val="14"/>
        <color indexed="8"/>
        <rFont val="Calibri"/>
        <family val="2"/>
      </rPr>
      <t xml:space="preserve"> </t>
    </r>
    <r>
      <rPr>
        <b/>
        <u/>
        <sz val="14"/>
        <color indexed="8"/>
        <rFont val="Calibri"/>
        <family val="2"/>
      </rPr>
      <t>Equipment any one item $5,000 or over</t>
    </r>
  </si>
  <si>
    <t>Marketing Expenses</t>
  </si>
  <si>
    <t>7M00 (7M)</t>
  </si>
  <si>
    <r>
      <rPr>
        <sz val="14"/>
        <color indexed="8"/>
        <rFont val="Calibri"/>
        <family val="2"/>
      </rPr>
      <t>Banner Account Code:</t>
    </r>
    <r>
      <rPr>
        <b/>
        <sz val="14"/>
        <color indexed="8"/>
        <rFont val="Calibri"/>
        <family val="2"/>
      </rPr>
      <t xml:space="preserve"> 7F     </t>
    </r>
    <r>
      <rPr>
        <sz val="14"/>
        <color indexed="8"/>
        <rFont val="Calibri"/>
        <family val="2"/>
      </rPr>
      <t>Category:</t>
    </r>
    <r>
      <rPr>
        <b/>
        <sz val="14"/>
        <color indexed="8"/>
        <rFont val="Calibri"/>
        <family val="2"/>
      </rPr>
      <t xml:space="preserve"> Travel Expenses</t>
    </r>
  </si>
  <si>
    <r>
      <rPr>
        <sz val="14"/>
        <color indexed="8"/>
        <rFont val="Calibri"/>
        <family val="2"/>
      </rPr>
      <t>Banner Account Code:</t>
    </r>
    <r>
      <rPr>
        <b/>
        <sz val="14"/>
        <color indexed="8"/>
        <rFont val="Calibri"/>
        <family val="2"/>
      </rPr>
      <t xml:space="preserve"> 7M00     </t>
    </r>
    <r>
      <rPr>
        <sz val="14"/>
        <color indexed="8"/>
        <rFont val="Calibri"/>
        <family val="2"/>
      </rPr>
      <t>Category:</t>
    </r>
    <r>
      <rPr>
        <b/>
        <sz val="14"/>
        <color indexed="8"/>
        <rFont val="Calibri"/>
        <family val="2"/>
      </rPr>
      <t>Marketing Expenses</t>
    </r>
  </si>
  <si>
    <t>7F00 (7F)</t>
  </si>
  <si>
    <t xml:space="preserve">All Travel Expenses </t>
  </si>
  <si>
    <r>
      <rPr>
        <b/>
        <sz val="12"/>
        <color indexed="8"/>
        <rFont val="Calibri"/>
        <family val="2"/>
      </rPr>
      <t xml:space="preserve">Enter your Department Name and Banner Org below. </t>
    </r>
    <r>
      <rPr>
        <sz val="12"/>
        <color indexed="8"/>
        <rFont val="Calibri"/>
        <family val="2"/>
      </rPr>
      <t xml:space="preserve"> This information can be found on your Budget Status Report. </t>
    </r>
    <r>
      <rPr>
        <b/>
        <sz val="12"/>
        <color indexed="30"/>
        <rFont val="Calibri"/>
        <family val="2"/>
      </rPr>
      <t xml:space="preserve"> </t>
    </r>
    <r>
      <rPr>
        <b/>
        <u/>
        <sz val="12"/>
        <color indexed="30"/>
        <rFont val="Calibri"/>
        <family val="2"/>
      </rPr>
      <t>Only one Fund/Org allowed per form</t>
    </r>
    <r>
      <rPr>
        <b/>
        <sz val="12"/>
        <color indexed="30"/>
        <rFont val="Calibri"/>
        <family val="2"/>
      </rPr>
      <t>.</t>
    </r>
    <r>
      <rPr>
        <b/>
        <sz val="12"/>
        <color indexed="8"/>
        <rFont val="Calibri"/>
        <family val="2"/>
      </rPr>
      <t xml:space="preserve"> </t>
    </r>
    <r>
      <rPr>
        <sz val="12"/>
        <color indexed="8"/>
        <rFont val="Calibri"/>
        <family val="2"/>
      </rPr>
      <t xml:space="preserve"> At the bottom of this Excel Worksheet, you will find tabs for the different Banner Accounts that funds are being requested.  Fill out the form on each applicable sheet.  The totals will automatically calculate on each page and will also report to the "Main" sheet Summary section. If printing this document, be sure to select "Print Workbook" to print all of the pages, or if you only have a few account sheets filled out, please print them individually. </t>
    </r>
    <r>
      <rPr>
        <b/>
        <sz val="14"/>
        <color indexed="8"/>
        <rFont val="Calibri"/>
        <family val="2"/>
      </rPr>
      <t xml:space="preserve"> </t>
    </r>
    <r>
      <rPr>
        <b/>
        <sz val="12"/>
        <color indexed="30"/>
        <rFont val="Calibri"/>
        <family val="2"/>
      </rPr>
      <t>Be sure to save your file when you are complete and include your ORG code at the beginning of the above filename.</t>
    </r>
  </si>
  <si>
    <t>Nashua Community College – Fiscal Year 2021 (July 1, 2020 – June 30, 2021)</t>
  </si>
  <si>
    <t xml:space="preserve">Submit this request to your division President, Vice President or  Associate VP and Chief Accounting Officer for review by the due date.  All requests are subject to availability and institutional priorities.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</si>
</sst>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27" x14ac:knownFonts="1">
    <font>
      <sz val="11"/>
      <color theme="1"/>
      <name val="Calibri"/>
      <family val="2"/>
      <scheme val="minor"/>
    </font>
    <font>
      <b/>
      <sz val="14"/>
      <color indexed="8"/>
      <name val="Calibri"/>
      <family val="2"/>
    </font>
    <font>
      <sz val="14"/>
      <color indexed="8"/>
      <name val="Calibri"/>
      <family val="2"/>
    </font>
    <font>
      <sz val="12"/>
      <color indexed="8"/>
      <name val="Calibri"/>
      <family val="2"/>
    </font>
    <font>
      <b/>
      <sz val="12"/>
      <color indexed="8"/>
      <name val="Calibri"/>
      <family val="2"/>
    </font>
    <font>
      <b/>
      <u/>
      <sz val="12"/>
      <color indexed="8"/>
      <name val="Calibri"/>
      <family val="2"/>
    </font>
    <font>
      <sz val="8"/>
      <color indexed="81"/>
      <name val="Tahoma"/>
      <family val="2"/>
    </font>
    <font>
      <b/>
      <sz val="8"/>
      <color indexed="81"/>
      <name val="Tahoma"/>
      <family val="2"/>
    </font>
    <font>
      <b/>
      <u/>
      <sz val="14"/>
      <color indexed="8"/>
      <name val="Calibri"/>
      <family val="2"/>
    </font>
    <font>
      <sz val="9"/>
      <color indexed="81"/>
      <name val="Tahoma"/>
      <family val="2"/>
    </font>
    <font>
      <b/>
      <sz val="9"/>
      <color indexed="81"/>
      <name val="Tahoma"/>
      <family val="2"/>
    </font>
    <font>
      <b/>
      <sz val="12"/>
      <color indexed="30"/>
      <name val="Calibri"/>
      <family val="2"/>
    </font>
    <font>
      <b/>
      <u/>
      <sz val="12"/>
      <color indexed="30"/>
      <name val="Calibri"/>
      <family val="2"/>
    </font>
    <font>
      <b/>
      <sz val="11"/>
      <color theme="1"/>
      <name val="Calibri"/>
      <family val="2"/>
      <scheme val="minor"/>
    </font>
    <font>
      <b/>
      <sz val="12"/>
      <color theme="1"/>
      <name val="Calibri"/>
      <family val="2"/>
      <scheme val="minor"/>
    </font>
    <font>
      <b/>
      <sz val="14"/>
      <color theme="1"/>
      <name val="Times New Roman"/>
      <family val="1"/>
    </font>
    <font>
      <b/>
      <sz val="11"/>
      <color theme="1"/>
      <name val="Times New Roman"/>
      <family val="1"/>
    </font>
    <font>
      <sz val="8"/>
      <color theme="1"/>
      <name val="Calibri"/>
      <family val="2"/>
      <scheme val="minor"/>
    </font>
    <font>
      <sz val="10"/>
      <color theme="1"/>
      <name val="Calibri"/>
      <family val="2"/>
      <scheme val="minor"/>
    </font>
    <font>
      <b/>
      <sz val="12"/>
      <color theme="1"/>
      <name val="Times New Roman"/>
      <family val="1"/>
    </font>
    <font>
      <sz val="14"/>
      <color theme="1"/>
      <name val="Calibri"/>
      <family val="2"/>
      <scheme val="minor"/>
    </font>
    <font>
      <b/>
      <sz val="14"/>
      <color theme="1"/>
      <name val="Calibri"/>
      <family val="2"/>
      <scheme val="minor"/>
    </font>
    <font>
      <sz val="12"/>
      <color theme="1"/>
      <name val="Calibri"/>
      <family val="2"/>
    </font>
    <font>
      <b/>
      <sz val="9"/>
      <color theme="1"/>
      <name val="Calibri"/>
      <family val="2"/>
      <scheme val="minor"/>
    </font>
    <font>
      <sz val="9"/>
      <color theme="1"/>
      <name val="Calibri"/>
      <family val="2"/>
      <scheme val="minor"/>
    </font>
    <font>
      <b/>
      <u/>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0" fillId="0" borderId="0" xfId="0" applyBorder="1"/>
    <xf numFmtId="0" fontId="14" fillId="2" borderId="1" xfId="0" applyFont="1" applyFill="1" applyBorder="1"/>
    <xf numFmtId="0" fontId="0" fillId="2" borderId="2" xfId="0" applyFill="1" applyBorder="1"/>
    <xf numFmtId="0" fontId="0" fillId="3" borderId="3" xfId="0" applyFill="1" applyBorder="1"/>
    <xf numFmtId="0" fontId="13" fillId="0" borderId="0" xfId="0" applyFont="1" applyBorder="1" applyAlignment="1">
      <alignment horizontal="right"/>
    </xf>
    <xf numFmtId="0" fontId="14" fillId="2" borderId="4" xfId="0" applyFont="1" applyFill="1" applyBorder="1"/>
    <xf numFmtId="0" fontId="0" fillId="3" borderId="5" xfId="0" applyFill="1" applyBorder="1"/>
    <xf numFmtId="0" fontId="14" fillId="2" borderId="6" xfId="0" applyFont="1" applyFill="1" applyBorder="1"/>
    <xf numFmtId="164" fontId="0" fillId="0" borderId="0" xfId="0" applyNumberFormat="1"/>
    <xf numFmtId="164" fontId="0" fillId="0" borderId="0" xfId="0" applyNumberFormat="1" applyBorder="1"/>
    <xf numFmtId="0" fontId="15" fillId="0" borderId="0" xfId="0" applyFont="1" applyAlignment="1">
      <alignment horizontal="center" vertical="center"/>
    </xf>
    <xf numFmtId="164" fontId="0" fillId="0" borderId="7" xfId="0" applyNumberFormat="1" applyBorder="1"/>
    <xf numFmtId="164" fontId="0" fillId="0" borderId="7" xfId="0" applyNumberFormat="1" applyBorder="1" applyAlignment="1">
      <alignment horizontal="right"/>
    </xf>
    <xf numFmtId="0" fontId="0" fillId="0" borderId="8" xfId="0" applyBorder="1"/>
    <xf numFmtId="0" fontId="0" fillId="0" borderId="7" xfId="0" applyBorder="1"/>
    <xf numFmtId="0" fontId="16" fillId="0" borderId="0" xfId="0" applyFont="1" applyAlignment="1">
      <alignment horizontal="center" vertical="center"/>
    </xf>
    <xf numFmtId="0" fontId="15" fillId="0" borderId="0" xfId="0" applyFont="1" applyBorder="1" applyAlignment="1">
      <alignment horizontal="center" vertical="center"/>
    </xf>
    <xf numFmtId="0" fontId="16" fillId="0" borderId="0" xfId="0" applyFont="1" applyAlignment="1">
      <alignment horizontal="right" vertical="center"/>
    </xf>
    <xf numFmtId="0" fontId="16" fillId="0" borderId="0" xfId="0" applyFont="1" applyBorder="1" applyAlignment="1">
      <alignment horizontal="center" vertical="center"/>
    </xf>
    <xf numFmtId="0" fontId="17" fillId="2" borderId="3" xfId="0" applyFont="1" applyFill="1" applyBorder="1"/>
    <xf numFmtId="0" fontId="17" fillId="2" borderId="3" xfId="0" applyFont="1" applyFill="1" applyBorder="1" applyAlignment="1">
      <alignment wrapText="1"/>
    </xf>
    <xf numFmtId="164" fontId="0" fillId="0" borderId="8" xfId="0" applyNumberFormat="1" applyBorder="1"/>
    <xf numFmtId="0" fontId="0" fillId="3" borderId="3" xfId="0" applyFill="1" applyBorder="1" applyAlignment="1">
      <alignment horizontal="center" wrapText="1"/>
    </xf>
    <xf numFmtId="0" fontId="0" fillId="3" borderId="7" xfId="0" applyFill="1" applyBorder="1"/>
    <xf numFmtId="164" fontId="0" fillId="3" borderId="7" xfId="0" applyNumberFormat="1" applyFill="1" applyBorder="1"/>
    <xf numFmtId="164" fontId="0" fillId="3" borderId="7" xfId="0" applyNumberFormat="1" applyFill="1" applyBorder="1" applyAlignment="1">
      <alignment horizontal="right"/>
    </xf>
    <xf numFmtId="164" fontId="0" fillId="3" borderId="5" xfId="0" applyNumberFormat="1" applyFill="1" applyBorder="1" applyAlignment="1">
      <alignment horizontal="right"/>
    </xf>
    <xf numFmtId="164" fontId="0" fillId="3" borderId="5" xfId="0" applyNumberFormat="1" applyFill="1" applyBorder="1"/>
    <xf numFmtId="49" fontId="0" fillId="0" borderId="0" xfId="0" applyNumberFormat="1"/>
    <xf numFmtId="49" fontId="0" fillId="0" borderId="0" xfId="0" applyNumberFormat="1" applyAlignment="1">
      <alignment horizontal="right"/>
    </xf>
    <xf numFmtId="49" fontId="0" fillId="0" borderId="0" xfId="0" applyNumberFormat="1" applyAlignment="1" applyProtection="1">
      <alignment horizontal="right"/>
      <protection hidden="1"/>
    </xf>
    <xf numFmtId="164" fontId="0" fillId="0" borderId="3" xfId="0" applyNumberFormat="1" applyBorder="1" applyAlignment="1" applyProtection="1">
      <alignment horizontal="right" vertical="top"/>
      <protection locked="0"/>
    </xf>
    <xf numFmtId="164" fontId="0" fillId="0" borderId="3" xfId="0" applyNumberFormat="1" applyBorder="1" applyProtection="1">
      <protection locked="0"/>
    </xf>
    <xf numFmtId="0" fontId="0" fillId="0" borderId="3" xfId="0" applyBorder="1" applyAlignment="1" applyProtection="1">
      <alignment vertical="top" wrapText="1"/>
      <protection locked="0"/>
    </xf>
    <xf numFmtId="0" fontId="0" fillId="0" borderId="0" xfId="0" applyProtection="1">
      <protection locked="0"/>
    </xf>
    <xf numFmtId="0" fontId="0" fillId="0" borderId="8" xfId="0" applyBorder="1" applyAlignment="1">
      <alignment horizontal="center"/>
    </xf>
    <xf numFmtId="0" fontId="0" fillId="3" borderId="7" xfId="0" applyFill="1" applyBorder="1" applyAlignment="1">
      <alignment horizontal="center"/>
    </xf>
    <xf numFmtId="0" fontId="0" fillId="0" borderId="7" xfId="0" applyBorder="1" applyAlignment="1">
      <alignment horizontal="center"/>
    </xf>
    <xf numFmtId="0" fontId="0" fillId="3" borderId="5" xfId="0" applyFill="1" applyBorder="1" applyAlignment="1">
      <alignment horizontal="center"/>
    </xf>
    <xf numFmtId="0" fontId="18" fillId="3" borderId="3" xfId="0" applyFont="1" applyFill="1" applyBorder="1" applyAlignment="1">
      <alignment horizontal="center" wrapText="1"/>
    </xf>
    <xf numFmtId="0" fontId="0" fillId="3" borderId="5" xfId="0" applyFill="1" applyBorder="1" applyAlignment="1">
      <alignment wrapText="1"/>
    </xf>
    <xf numFmtId="0" fontId="0" fillId="3" borderId="5" xfId="0" applyFill="1" applyBorder="1" applyAlignment="1"/>
    <xf numFmtId="0" fontId="0" fillId="0" borderId="9" xfId="0" applyBorder="1"/>
    <xf numFmtId="0" fontId="13" fillId="0" borderId="10" xfId="0" applyFont="1" applyBorder="1"/>
    <xf numFmtId="0" fontId="0" fillId="0" borderId="11" xfId="0" applyBorder="1"/>
    <xf numFmtId="0" fontId="15" fillId="0" borderId="12" xfId="0" applyFont="1" applyBorder="1" applyAlignment="1">
      <alignment horizontal="center" vertical="center"/>
    </xf>
    <xf numFmtId="0" fontId="14" fillId="0" borderId="13" xfId="0" applyFont="1" applyBorder="1"/>
    <xf numFmtId="0" fontId="19" fillId="0" borderId="13" xfId="0" applyFont="1" applyBorder="1"/>
    <xf numFmtId="0" fontId="15" fillId="0" borderId="13" xfId="0" applyFont="1" applyBorder="1" applyAlignment="1">
      <alignment horizontal="center" vertical="center"/>
    </xf>
    <xf numFmtId="0" fontId="0" fillId="0" borderId="14" xfId="0" applyBorder="1"/>
    <xf numFmtId="0" fontId="0" fillId="0" borderId="15" xfId="0" applyBorder="1"/>
    <xf numFmtId="0" fontId="19" fillId="0" borderId="15" xfId="0" applyFont="1" applyBorder="1"/>
    <xf numFmtId="0" fontId="19" fillId="0" borderId="15" xfId="0" applyFont="1" applyBorder="1" applyAlignment="1"/>
    <xf numFmtId="0" fontId="0" fillId="0" borderId="16" xfId="0" applyBorder="1"/>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15" fillId="0" borderId="16" xfId="0" applyFont="1" applyBorder="1" applyAlignment="1">
      <alignment horizontal="center" vertical="center"/>
    </xf>
    <xf numFmtId="0" fontId="0" fillId="0" borderId="17" xfId="0" applyBorder="1"/>
    <xf numFmtId="0" fontId="0" fillId="0" borderId="18" xfId="0" applyBorder="1"/>
    <xf numFmtId="164" fontId="0" fillId="0" borderId="19" xfId="0" applyNumberFormat="1" applyBorder="1"/>
    <xf numFmtId="164" fontId="0" fillId="0" borderId="18" xfId="0" applyNumberFormat="1" applyBorder="1"/>
    <xf numFmtId="0" fontId="0" fillId="0" borderId="20" xfId="0" applyBorder="1"/>
    <xf numFmtId="0" fontId="0" fillId="0" borderId="21" xfId="0" applyBorder="1"/>
    <xf numFmtId="0" fontId="13" fillId="0" borderId="19" xfId="0" applyFont="1" applyFill="1" applyBorder="1" applyAlignment="1">
      <alignment horizontal="right"/>
    </xf>
    <xf numFmtId="0" fontId="14" fillId="0" borderId="0" xfId="0" applyFont="1" applyBorder="1" applyAlignment="1">
      <alignment horizontal="right" vertical="center"/>
    </xf>
    <xf numFmtId="49" fontId="20" fillId="0" borderId="22" xfId="0" applyNumberFormat="1" applyFont="1" applyBorder="1" applyAlignment="1" applyProtection="1">
      <alignment horizontal="center" vertical="center"/>
      <protection locked="0"/>
    </xf>
    <xf numFmtId="164" fontId="0" fillId="0" borderId="3" xfId="0" applyNumberFormat="1" applyBorder="1" applyAlignment="1" applyProtection="1">
      <alignment horizontal="right" vertical="top"/>
      <protection locked="0"/>
    </xf>
    <xf numFmtId="0" fontId="25"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indent="4"/>
    </xf>
    <xf numFmtId="0" fontId="26" fillId="0" borderId="0" xfId="0" applyFont="1" applyAlignment="1">
      <alignment horizontal="left" vertical="center" indent="4"/>
    </xf>
    <xf numFmtId="0" fontId="0" fillId="2" borderId="23" xfId="0" applyFill="1" applyBorder="1" applyAlignment="1">
      <alignment horizontal="center"/>
    </xf>
    <xf numFmtId="0" fontId="0" fillId="2" borderId="6" xfId="0" applyFill="1" applyBorder="1" applyAlignment="1">
      <alignment horizont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20" xfId="0" applyFont="1" applyFill="1" applyBorder="1" applyAlignment="1">
      <alignment horizontal="center" vertical="center"/>
    </xf>
    <xf numFmtId="0" fontId="14" fillId="0" borderId="0" xfId="0" applyFont="1" applyBorder="1" applyAlignment="1">
      <alignment horizontal="left" vertical="top" wrapText="1"/>
    </xf>
    <xf numFmtId="0" fontId="14" fillId="0" borderId="16" xfId="0" applyFont="1" applyBorder="1" applyAlignment="1">
      <alignment horizontal="left" vertical="top" wrapText="1"/>
    </xf>
    <xf numFmtId="0" fontId="3" fillId="5" borderId="0" xfId="0" applyFont="1" applyFill="1" applyBorder="1" applyAlignment="1">
      <alignment horizontal="left" vertical="top" wrapText="1"/>
    </xf>
    <xf numFmtId="0" fontId="22" fillId="5" borderId="0" xfId="0" applyFont="1" applyFill="1" applyBorder="1" applyAlignment="1">
      <alignment horizontal="left" vertical="top" wrapText="1"/>
    </xf>
    <xf numFmtId="0" fontId="22" fillId="5" borderId="16" xfId="0" applyFont="1" applyFill="1" applyBorder="1" applyAlignment="1">
      <alignment horizontal="left" vertical="top"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599086</xdr:colOff>
      <xdr:row>40</xdr:row>
      <xdr:rowOff>119714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914286" cy="74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heetViews>
  <sheetFormatPr defaultRowHeight="15" x14ac:dyDescent="0.25"/>
  <sheetData>
    <row r="1" spans="1:1" x14ac:dyDescent="0.25">
      <c r="A1" s="68"/>
    </row>
    <row r="2" spans="1:1" x14ac:dyDescent="0.25">
      <c r="A2" s="69"/>
    </row>
    <row r="3" spans="1:1" x14ac:dyDescent="0.25">
      <c r="A3" s="70"/>
    </row>
    <row r="4" spans="1:1" x14ac:dyDescent="0.25">
      <c r="A4" s="70"/>
    </row>
    <row r="5" spans="1:1" x14ac:dyDescent="0.25">
      <c r="A5" s="70"/>
    </row>
    <row r="6" spans="1:1" x14ac:dyDescent="0.25">
      <c r="A6" s="70"/>
    </row>
    <row r="7" spans="1:1" x14ac:dyDescent="0.25">
      <c r="A7" s="71"/>
    </row>
    <row r="8" spans="1:1" x14ac:dyDescent="0.25">
      <c r="A8" s="70"/>
    </row>
    <row r="9" spans="1:1" x14ac:dyDescent="0.25">
      <c r="A9" s="71"/>
    </row>
    <row r="10" spans="1:1" x14ac:dyDescent="0.25">
      <c r="A10" s="71"/>
    </row>
    <row r="11" spans="1:1" x14ac:dyDescent="0.25">
      <c r="A11" s="71"/>
    </row>
    <row r="12" spans="1:1" x14ac:dyDescent="0.25">
      <c r="A12" s="7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31"/>
  <sheetViews>
    <sheetView topLeftCell="A11" zoomScaleNormal="100" workbookViewId="0">
      <selection activeCell="C14" sqref="C14"/>
    </sheetView>
  </sheetViews>
  <sheetFormatPr defaultRowHeight="15" x14ac:dyDescent="0.25"/>
  <cols>
    <col min="1" max="1" width="7.5703125" customWidth="1"/>
    <col min="2" max="2" width="16.42578125" customWidth="1"/>
    <col min="3" max="3" width="29.5703125" customWidth="1"/>
    <col min="4" max="4" width="14.85546875" customWidth="1"/>
    <col min="5" max="5" width="21.5703125" customWidth="1"/>
    <col min="6" max="6" width="13.85546875" customWidth="1"/>
    <col min="7" max="7" width="16.42578125" customWidth="1"/>
    <col min="8" max="8" width="12.140625" customWidth="1"/>
  </cols>
  <sheetData>
    <row r="1" spans="1:8" ht="15.75" customHeight="1" x14ac:dyDescent="0.25">
      <c r="A1" s="75" t="s">
        <v>70</v>
      </c>
      <c r="B1" s="76"/>
      <c r="C1" s="76"/>
      <c r="D1" s="76"/>
      <c r="E1" s="76"/>
      <c r="F1" s="76"/>
      <c r="G1" s="76"/>
      <c r="H1" s="77"/>
    </row>
    <row r="2" spans="1:8" ht="15.75" customHeight="1" thickBot="1" x14ac:dyDescent="0.3">
      <c r="A2" s="78" t="s">
        <v>61</v>
      </c>
      <c r="B2" s="79"/>
      <c r="C2" s="79"/>
      <c r="D2" s="79"/>
      <c r="E2" s="79"/>
      <c r="F2" s="79"/>
      <c r="G2" s="79"/>
      <c r="H2" s="80"/>
    </row>
    <row r="3" spans="1:8" ht="4.5" customHeight="1" thickBot="1" x14ac:dyDescent="0.3">
      <c r="A3" s="11"/>
      <c r="B3" s="16"/>
      <c r="C3" s="16"/>
      <c r="D3" s="17"/>
      <c r="E3" s="18"/>
      <c r="F3" s="17"/>
      <c r="G3" s="18"/>
      <c r="H3" s="17"/>
    </row>
    <row r="4" spans="1:8" ht="15.75" customHeight="1" x14ac:dyDescent="0.25">
      <c r="A4" s="46"/>
      <c r="B4" s="47" t="s">
        <v>35</v>
      </c>
      <c r="C4" s="48"/>
      <c r="D4" s="49"/>
      <c r="E4" s="49"/>
      <c r="F4" s="49"/>
      <c r="G4" s="49"/>
      <c r="H4" s="50"/>
    </row>
    <row r="5" spans="1:8" ht="15.75" customHeight="1" x14ac:dyDescent="0.25">
      <c r="A5" s="51"/>
      <c r="B5" s="83" t="s">
        <v>69</v>
      </c>
      <c r="C5" s="84"/>
      <c r="D5" s="84"/>
      <c r="E5" s="84"/>
      <c r="F5" s="84"/>
      <c r="G5" s="84"/>
      <c r="H5" s="85"/>
    </row>
    <row r="6" spans="1:8" ht="15.75" customHeight="1" x14ac:dyDescent="0.25">
      <c r="A6" s="52"/>
      <c r="B6" s="84"/>
      <c r="C6" s="84"/>
      <c r="D6" s="84"/>
      <c r="E6" s="84"/>
      <c r="F6" s="84"/>
      <c r="G6" s="84"/>
      <c r="H6" s="85"/>
    </row>
    <row r="7" spans="1:8" ht="15.75" x14ac:dyDescent="0.25">
      <c r="A7" s="53"/>
      <c r="B7" s="84"/>
      <c r="C7" s="84"/>
      <c r="D7" s="84"/>
      <c r="E7" s="84"/>
      <c r="F7" s="84"/>
      <c r="G7" s="84"/>
      <c r="H7" s="85"/>
    </row>
    <row r="8" spans="1:8" x14ac:dyDescent="0.25">
      <c r="A8" s="51"/>
      <c r="B8" s="84"/>
      <c r="C8" s="84"/>
      <c r="D8" s="84"/>
      <c r="E8" s="84"/>
      <c r="F8" s="84"/>
      <c r="G8" s="84"/>
      <c r="H8" s="85"/>
    </row>
    <row r="9" spans="1:8" ht="35.25" customHeight="1" x14ac:dyDescent="0.25">
      <c r="A9" s="51"/>
      <c r="B9" s="84"/>
      <c r="C9" s="84"/>
      <c r="D9" s="84"/>
      <c r="E9" s="84"/>
      <c r="F9" s="84"/>
      <c r="G9" s="84"/>
      <c r="H9" s="85"/>
    </row>
    <row r="10" spans="1:8" ht="0.75" hidden="1" customHeight="1" x14ac:dyDescent="0.25">
      <c r="A10" s="51"/>
      <c r="B10" s="84"/>
      <c r="C10" s="84"/>
      <c r="D10" s="84"/>
      <c r="E10" s="84"/>
      <c r="F10" s="84"/>
      <c r="G10" s="84"/>
      <c r="H10" s="85"/>
    </row>
    <row r="11" spans="1:8" ht="15.75" customHeight="1" x14ac:dyDescent="0.25">
      <c r="A11" s="51"/>
      <c r="B11" s="81" t="s">
        <v>71</v>
      </c>
      <c r="C11" s="81"/>
      <c r="D11" s="81"/>
      <c r="E11" s="81"/>
      <c r="F11" s="81"/>
      <c r="G11" s="81"/>
      <c r="H11" s="82"/>
    </row>
    <row r="12" spans="1:8" ht="31.5" customHeight="1" x14ac:dyDescent="0.25">
      <c r="A12" s="51"/>
      <c r="B12" s="81"/>
      <c r="C12" s="81"/>
      <c r="D12" s="81"/>
      <c r="E12" s="81"/>
      <c r="F12" s="81"/>
      <c r="G12" s="81"/>
      <c r="H12" s="82"/>
    </row>
    <row r="13" spans="1:8" ht="15.75" thickBot="1" x14ac:dyDescent="0.3">
      <c r="A13" s="51"/>
      <c r="B13" s="1"/>
      <c r="C13" s="1"/>
      <c r="D13" s="1"/>
      <c r="E13" s="1"/>
      <c r="F13" s="1"/>
      <c r="G13" s="1"/>
      <c r="H13" s="54"/>
    </row>
    <row r="14" spans="1:8" ht="19.5" thickBot="1" x14ac:dyDescent="0.3">
      <c r="A14" s="51"/>
      <c r="B14" s="55" t="s">
        <v>32</v>
      </c>
      <c r="C14" s="66"/>
      <c r="D14" s="65" t="s">
        <v>33</v>
      </c>
      <c r="E14" s="66"/>
      <c r="F14" s="65" t="s">
        <v>34</v>
      </c>
      <c r="G14" s="66"/>
      <c r="H14" s="54"/>
    </row>
    <row r="15" spans="1:8" ht="10.5" customHeight="1" thickBot="1" x14ac:dyDescent="0.3">
      <c r="A15" s="51"/>
      <c r="B15" s="19"/>
      <c r="C15" s="19"/>
      <c r="D15" s="19"/>
      <c r="E15" s="56"/>
      <c r="F15" s="17"/>
      <c r="G15" s="56"/>
      <c r="H15" s="57"/>
    </row>
    <row r="16" spans="1:8" ht="15" customHeight="1" thickBot="1" x14ac:dyDescent="0.3">
      <c r="A16" s="51"/>
      <c r="B16" s="1"/>
      <c r="C16" s="43"/>
      <c r="D16" s="44" t="s">
        <v>41</v>
      </c>
      <c r="E16" s="45"/>
      <c r="F16" s="73" t="s">
        <v>37</v>
      </c>
      <c r="G16" s="74"/>
      <c r="H16" s="54"/>
    </row>
    <row r="17" spans="1:8" ht="27" customHeight="1" x14ac:dyDescent="0.25">
      <c r="A17" s="51"/>
      <c r="B17" s="23" t="s">
        <v>59</v>
      </c>
      <c r="C17" s="41" t="s">
        <v>21</v>
      </c>
      <c r="D17" s="41" t="s">
        <v>18</v>
      </c>
      <c r="E17" s="42" t="s">
        <v>19</v>
      </c>
      <c r="F17" s="40" t="s">
        <v>39</v>
      </c>
      <c r="G17" s="40" t="s">
        <v>40</v>
      </c>
      <c r="H17" s="54"/>
    </row>
    <row r="18" spans="1:8" x14ac:dyDescent="0.25">
      <c r="A18" s="51"/>
      <c r="B18" s="36" t="s">
        <v>47</v>
      </c>
      <c r="C18" s="14" t="s">
        <v>22</v>
      </c>
      <c r="D18" s="12">
        <f>(LCon)</f>
        <v>0</v>
      </c>
      <c r="E18" s="13">
        <f>(ICon)</f>
        <v>0</v>
      </c>
      <c r="F18" s="22">
        <f>(ALCon)</f>
        <v>0</v>
      </c>
      <c r="G18" s="22">
        <f>(AICon)</f>
        <v>0</v>
      </c>
      <c r="H18" s="63"/>
    </row>
    <row r="19" spans="1:8" x14ac:dyDescent="0.25">
      <c r="A19" s="51"/>
      <c r="B19" s="37" t="s">
        <v>48</v>
      </c>
      <c r="C19" s="24" t="s">
        <v>23</v>
      </c>
      <c r="D19" s="25">
        <f>(LFood)</f>
        <v>0</v>
      </c>
      <c r="E19" s="26">
        <f>(IFood)</f>
        <v>0</v>
      </c>
      <c r="F19" s="25">
        <f>(ALFood)</f>
        <v>0</v>
      </c>
      <c r="G19" s="25">
        <f>(AIFood)</f>
        <v>0</v>
      </c>
      <c r="H19" s="63"/>
    </row>
    <row r="20" spans="1:8" x14ac:dyDescent="0.25">
      <c r="A20" s="51"/>
      <c r="B20" s="38" t="s">
        <v>49</v>
      </c>
      <c r="C20" s="15" t="s">
        <v>24</v>
      </c>
      <c r="D20" s="12">
        <f>(LRent)</f>
        <v>0</v>
      </c>
      <c r="E20" s="13">
        <f>(IRent)</f>
        <v>0</v>
      </c>
      <c r="F20" s="12">
        <f>(ALRent)</f>
        <v>0</v>
      </c>
      <c r="G20" s="12">
        <f>(AIRent)</f>
        <v>0</v>
      </c>
      <c r="H20" s="63"/>
    </row>
    <row r="21" spans="1:8" x14ac:dyDescent="0.25">
      <c r="A21" s="51"/>
      <c r="B21" s="37" t="s">
        <v>50</v>
      </c>
      <c r="C21" s="24" t="s">
        <v>25</v>
      </c>
      <c r="D21" s="25">
        <f>(LUtil)</f>
        <v>0</v>
      </c>
      <c r="E21" s="26">
        <f>(IUtil)</f>
        <v>0</v>
      </c>
      <c r="F21" s="25">
        <f>(ALUtil)</f>
        <v>0</v>
      </c>
      <c r="G21" s="25">
        <f>(AIUtil)</f>
        <v>0</v>
      </c>
      <c r="H21" s="63"/>
    </row>
    <row r="22" spans="1:8" x14ac:dyDescent="0.25">
      <c r="A22" s="51"/>
      <c r="B22" s="38" t="s">
        <v>53</v>
      </c>
      <c r="C22" s="15" t="s">
        <v>26</v>
      </c>
      <c r="D22" s="12">
        <f>(LNonB)</f>
        <v>0</v>
      </c>
      <c r="E22" s="13">
        <f>(INonB)</f>
        <v>0</v>
      </c>
      <c r="F22" s="12">
        <f>(ALNonB)</f>
        <v>0</v>
      </c>
      <c r="G22" s="12">
        <f>(AINonB)</f>
        <v>0</v>
      </c>
      <c r="H22" s="63"/>
    </row>
    <row r="23" spans="1:8" x14ac:dyDescent="0.25">
      <c r="A23" s="51"/>
      <c r="B23" s="37" t="s">
        <v>54</v>
      </c>
      <c r="C23" s="24" t="s">
        <v>27</v>
      </c>
      <c r="D23" s="25">
        <f>(LOrg)</f>
        <v>0</v>
      </c>
      <c r="E23" s="26">
        <f>(IOrg)</f>
        <v>0</v>
      </c>
      <c r="F23" s="25">
        <f>(ALOrg)</f>
        <v>0</v>
      </c>
      <c r="G23" s="25">
        <f>(AIOrg)</f>
        <v>0</v>
      </c>
      <c r="H23" s="63"/>
    </row>
    <row r="24" spans="1:8" x14ac:dyDescent="0.25">
      <c r="A24" s="51"/>
      <c r="B24" s="38" t="s">
        <v>55</v>
      </c>
      <c r="C24" s="15" t="s">
        <v>29</v>
      </c>
      <c r="D24" s="12">
        <f>(LEquip)</f>
        <v>0</v>
      </c>
      <c r="E24" s="13">
        <f>(IEquip)</f>
        <v>0</v>
      </c>
      <c r="F24" s="12">
        <f>(ALEquip)</f>
        <v>0</v>
      </c>
      <c r="G24" s="12">
        <f>(AIEquip)</f>
        <v>0</v>
      </c>
      <c r="H24" s="63"/>
    </row>
    <row r="25" spans="1:8" x14ac:dyDescent="0.25">
      <c r="A25" s="51"/>
      <c r="B25" s="37" t="s">
        <v>56</v>
      </c>
      <c r="C25" s="24" t="s">
        <v>28</v>
      </c>
      <c r="D25" s="25">
        <f>(LConsult)</f>
        <v>0</v>
      </c>
      <c r="E25" s="26">
        <f>(IConsult)</f>
        <v>0</v>
      </c>
      <c r="F25" s="25">
        <f>(ALConsult)</f>
        <v>0</v>
      </c>
      <c r="G25" s="25">
        <f>(AIConsult)</f>
        <v>0</v>
      </c>
      <c r="H25" s="63"/>
    </row>
    <row r="26" spans="1:8" x14ac:dyDescent="0.25">
      <c r="A26" s="51"/>
      <c r="B26" s="37" t="s">
        <v>57</v>
      </c>
      <c r="C26" s="24" t="s">
        <v>30</v>
      </c>
      <c r="D26" s="25">
        <f>(LContract)</f>
        <v>0</v>
      </c>
      <c r="E26" s="26">
        <f>(IContract)</f>
        <v>0</v>
      </c>
      <c r="F26" s="25">
        <f>(ALContract)</f>
        <v>0</v>
      </c>
      <c r="G26" s="25">
        <f>(AIContract)</f>
        <v>0</v>
      </c>
      <c r="H26" s="63"/>
    </row>
    <row r="27" spans="1:8" x14ac:dyDescent="0.25">
      <c r="A27" s="51"/>
      <c r="B27" s="38" t="s">
        <v>60</v>
      </c>
      <c r="C27" s="15" t="s">
        <v>43</v>
      </c>
      <c r="D27" s="12">
        <f>(LPerson)</f>
        <v>0</v>
      </c>
      <c r="E27" s="13">
        <f>(IPerson)</f>
        <v>0</v>
      </c>
      <c r="F27" s="12">
        <f>(ALPart)</f>
        <v>0</v>
      </c>
      <c r="G27" s="12">
        <f>(AIPart)</f>
        <v>0</v>
      </c>
      <c r="H27" s="63"/>
    </row>
    <row r="28" spans="1:8" x14ac:dyDescent="0.25">
      <c r="A28" s="51"/>
      <c r="B28" s="37" t="s">
        <v>58</v>
      </c>
      <c r="C28" s="24" t="s">
        <v>31</v>
      </c>
      <c r="D28" s="25">
        <f>(LProf)</f>
        <v>0</v>
      </c>
      <c r="E28" s="26">
        <f>(IProf)</f>
        <v>0</v>
      </c>
      <c r="F28" s="25">
        <f>(ALProf)</f>
        <v>0</v>
      </c>
      <c r="G28" s="25">
        <f>(AIProf)</f>
        <v>0</v>
      </c>
      <c r="H28" s="63"/>
    </row>
    <row r="29" spans="1:8" x14ac:dyDescent="0.25">
      <c r="A29" s="51"/>
      <c r="B29" s="38" t="s">
        <v>67</v>
      </c>
      <c r="C29" s="15" t="s">
        <v>68</v>
      </c>
      <c r="D29" s="12">
        <f>(LInState)</f>
        <v>0</v>
      </c>
      <c r="E29" s="13">
        <f>IInstate</f>
        <v>0</v>
      </c>
      <c r="F29" s="12">
        <f>(ALIn)</f>
        <v>0</v>
      </c>
      <c r="G29" s="12">
        <f>(AIIn)</f>
        <v>0</v>
      </c>
      <c r="H29" s="63"/>
    </row>
    <row r="30" spans="1:8" x14ac:dyDescent="0.25">
      <c r="A30" s="51"/>
      <c r="B30" s="39" t="s">
        <v>64</v>
      </c>
      <c r="C30" s="24" t="s">
        <v>63</v>
      </c>
      <c r="D30" s="25">
        <f>(LOut)</f>
        <v>0</v>
      </c>
      <c r="E30" s="27">
        <f>(IOut)</f>
        <v>0</v>
      </c>
      <c r="F30" s="28">
        <f>(ALOut)</f>
        <v>0</v>
      </c>
      <c r="G30" s="28">
        <f>(AIOut)</f>
        <v>0</v>
      </c>
      <c r="H30" s="63"/>
    </row>
    <row r="31" spans="1:8" ht="15.75" thickBot="1" x14ac:dyDescent="0.3">
      <c r="A31" s="58"/>
      <c r="B31" s="59"/>
      <c r="C31" s="64" t="s">
        <v>20</v>
      </c>
      <c r="D31" s="60">
        <f>SUM(D18:D30)</f>
        <v>0</v>
      </c>
      <c r="E31" s="61">
        <f>SUM(E18:E30)</f>
        <v>0</v>
      </c>
      <c r="F31" s="61">
        <f>SUM(F18:F30)</f>
        <v>0</v>
      </c>
      <c r="G31" s="61">
        <f>SUM(G18:G30)</f>
        <v>0</v>
      </c>
      <c r="H31" s="62"/>
    </row>
  </sheetData>
  <sheetProtection sheet="1" objects="1" scenarios="1"/>
  <mergeCells count="5">
    <mergeCell ref="F16:G16"/>
    <mergeCell ref="A1:H1"/>
    <mergeCell ref="A2:H2"/>
    <mergeCell ref="B11:H12"/>
    <mergeCell ref="B5:H10"/>
  </mergeCells>
  <pageMargins left="0.25" right="0.25" top="0.75" bottom="0.75" header="0.3" footer="0.3"/>
  <pageSetup orientation="landscape" r:id="rId1"/>
  <headerFooter>
    <oddFooter xml:space="preserve">&amp;R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1"/>
  <sheetViews>
    <sheetView zoomScaleNormal="100" workbookViewId="0">
      <selection activeCell="C6" sqref="C6"/>
    </sheetView>
  </sheetViews>
  <sheetFormatPr defaultRowHeight="15" x14ac:dyDescent="0.25"/>
  <cols>
    <col min="1" max="1" width="31.5703125" customWidth="1"/>
    <col min="2" max="2" width="77.42578125" customWidth="1"/>
    <col min="3" max="3" width="11.5703125" customWidth="1"/>
    <col min="4" max="4" width="11.42578125" customWidth="1"/>
  </cols>
  <sheetData>
    <row r="1" spans="1:4" x14ac:dyDescent="0.25">
      <c r="A1" s="29"/>
      <c r="B1" s="31">
        <f>Main!$C$14</f>
        <v>0</v>
      </c>
      <c r="C1" s="30">
        <f>Main!$E$14</f>
        <v>0</v>
      </c>
      <c r="D1" s="30">
        <f>Main!$G$14</f>
        <v>0</v>
      </c>
    </row>
    <row r="2" spans="1:4" ht="18.75" x14ac:dyDescent="0.25">
      <c r="A2" s="86" t="s">
        <v>5</v>
      </c>
      <c r="B2" s="86"/>
      <c r="C2" s="86"/>
      <c r="D2" s="86"/>
    </row>
    <row r="3" spans="1:4" ht="34.5" customHeight="1" x14ac:dyDescent="0.25">
      <c r="A3" s="87" t="s">
        <v>51</v>
      </c>
      <c r="B3" s="88"/>
      <c r="C3" s="88"/>
      <c r="D3" s="88"/>
    </row>
    <row r="4" spans="1:4" ht="15.75" x14ac:dyDescent="0.25">
      <c r="B4" s="2" t="s">
        <v>1</v>
      </c>
      <c r="C4" s="3"/>
      <c r="D4" s="20" t="s">
        <v>37</v>
      </c>
    </row>
    <row r="5" spans="1:4" ht="23.25" x14ac:dyDescent="0.25">
      <c r="A5" s="4" t="s">
        <v>0</v>
      </c>
      <c r="B5" s="4" t="s">
        <v>2</v>
      </c>
      <c r="C5" s="4" t="s">
        <v>3</v>
      </c>
      <c r="D5" s="21" t="s">
        <v>36</v>
      </c>
    </row>
    <row r="6" spans="1:4" s="35" customFormat="1" x14ac:dyDescent="0.25">
      <c r="A6" s="34"/>
      <c r="B6" s="34"/>
      <c r="C6" s="32">
        <v>0</v>
      </c>
      <c r="D6" s="33"/>
    </row>
    <row r="7" spans="1:4" s="35" customFormat="1" x14ac:dyDescent="0.25">
      <c r="A7" s="34"/>
      <c r="B7" s="34"/>
      <c r="C7" s="32"/>
      <c r="D7" s="33"/>
    </row>
    <row r="8" spans="1:4" s="35" customFormat="1" x14ac:dyDescent="0.25">
      <c r="A8" s="34"/>
      <c r="B8" s="34"/>
      <c r="C8" s="32"/>
      <c r="D8" s="33"/>
    </row>
    <row r="9" spans="1:4" s="35" customFormat="1" x14ac:dyDescent="0.25">
      <c r="A9" s="34"/>
      <c r="B9" s="34"/>
      <c r="C9" s="32"/>
      <c r="D9" s="33"/>
    </row>
    <row r="10" spans="1:4" s="35" customFormat="1" x14ac:dyDescent="0.25">
      <c r="A10" s="34"/>
      <c r="B10" s="34"/>
      <c r="C10" s="32"/>
      <c r="D10" s="33"/>
    </row>
    <row r="11" spans="1:4" s="35" customFormat="1" x14ac:dyDescent="0.25">
      <c r="A11" s="34"/>
      <c r="B11" s="34"/>
      <c r="C11" s="32"/>
      <c r="D11" s="33"/>
    </row>
    <row r="12" spans="1:4" s="35" customFormat="1" x14ac:dyDescent="0.25">
      <c r="A12" s="34"/>
      <c r="B12" s="34"/>
      <c r="C12" s="32"/>
      <c r="D12" s="33"/>
    </row>
    <row r="13" spans="1:4" s="35" customFormat="1" x14ac:dyDescent="0.25">
      <c r="A13" s="34"/>
      <c r="B13" s="34"/>
      <c r="C13" s="32"/>
      <c r="D13" s="33"/>
    </row>
    <row r="14" spans="1:4" s="35" customFormat="1" x14ac:dyDescent="0.25">
      <c r="A14" s="34"/>
      <c r="B14" s="34"/>
      <c r="C14" s="32"/>
      <c r="D14" s="33"/>
    </row>
    <row r="15" spans="1:4" s="35" customFormat="1" x14ac:dyDescent="0.25">
      <c r="A15" s="34"/>
      <c r="B15" s="34"/>
      <c r="C15" s="32"/>
      <c r="D15" s="33"/>
    </row>
    <row r="16" spans="1:4" x14ac:dyDescent="0.25">
      <c r="A16" s="1"/>
      <c r="B16" s="5" t="s">
        <v>6</v>
      </c>
      <c r="C16" s="10">
        <f>SUM(C6:C15)</f>
        <v>0</v>
      </c>
      <c r="D16" s="9">
        <f>SUM(D6:D15)</f>
        <v>0</v>
      </c>
    </row>
    <row r="17" spans="1:4" x14ac:dyDescent="0.25">
      <c r="A17" s="1"/>
      <c r="B17" s="1"/>
      <c r="C17" s="1"/>
    </row>
    <row r="18" spans="1:4" ht="15.75" x14ac:dyDescent="0.25">
      <c r="B18" s="6" t="s">
        <v>4</v>
      </c>
      <c r="C18" s="8"/>
      <c r="D18" s="20" t="s">
        <v>37</v>
      </c>
    </row>
    <row r="19" spans="1:4" ht="23.25" x14ac:dyDescent="0.25">
      <c r="A19" s="4" t="s">
        <v>0</v>
      </c>
      <c r="B19" s="7" t="s">
        <v>2</v>
      </c>
      <c r="C19" s="7" t="s">
        <v>3</v>
      </c>
      <c r="D19" s="21" t="s">
        <v>36</v>
      </c>
    </row>
    <row r="20" spans="1:4" s="35" customFormat="1" x14ac:dyDescent="0.25">
      <c r="A20" s="34"/>
      <c r="B20" s="34"/>
      <c r="C20" s="32"/>
      <c r="D20" s="33"/>
    </row>
    <row r="21" spans="1:4" x14ac:dyDescent="0.25">
      <c r="B21" s="5" t="s">
        <v>6</v>
      </c>
      <c r="C21" s="9">
        <f>SUM(C20:C20)</f>
        <v>0</v>
      </c>
      <c r="D21" s="9">
        <f>SUM(D20:D20)</f>
        <v>0</v>
      </c>
    </row>
  </sheetData>
  <sheetProtection password="DE4D" sheet="1" objects="1" scenarios="1" insertRows="0" deleteRows="0"/>
  <mergeCells count="2">
    <mergeCell ref="A2:D2"/>
    <mergeCell ref="A3:D3"/>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7"/>
  <sheetViews>
    <sheetView zoomScaleNormal="100" workbookViewId="0">
      <selection activeCell="A6" sqref="A6"/>
    </sheetView>
  </sheetViews>
  <sheetFormatPr defaultRowHeight="15" x14ac:dyDescent="0.25"/>
  <cols>
    <col min="1" max="1" width="31.5703125" customWidth="1"/>
    <col min="2" max="2" width="77.42578125" customWidth="1"/>
    <col min="3" max="3" width="11.5703125" customWidth="1"/>
    <col min="4" max="4" width="10.85546875" customWidth="1"/>
  </cols>
  <sheetData>
    <row r="1" spans="1:4" x14ac:dyDescent="0.25">
      <c r="A1" s="29"/>
      <c r="B1" s="30">
        <f>Main!$C$14</f>
        <v>0</v>
      </c>
      <c r="C1" s="30">
        <f>Main!$E$14</f>
        <v>0</v>
      </c>
      <c r="D1" s="30">
        <f>Main!$G$14</f>
        <v>0</v>
      </c>
    </row>
    <row r="2" spans="1:4" ht="34.5" customHeight="1" x14ac:dyDescent="0.25">
      <c r="A2" s="86" t="s">
        <v>7</v>
      </c>
      <c r="B2" s="86"/>
      <c r="C2" s="86"/>
      <c r="D2" s="86"/>
    </row>
    <row r="3" spans="1:4" x14ac:dyDescent="0.25">
      <c r="A3" s="89"/>
      <c r="B3" s="89"/>
      <c r="C3" s="89"/>
      <c r="D3" s="89"/>
    </row>
    <row r="4" spans="1:4" ht="15.75" x14ac:dyDescent="0.25">
      <c r="B4" s="2" t="s">
        <v>1</v>
      </c>
      <c r="C4" s="3"/>
      <c r="D4" s="20" t="s">
        <v>37</v>
      </c>
    </row>
    <row r="5" spans="1:4" ht="23.25" x14ac:dyDescent="0.25">
      <c r="A5" s="4" t="s">
        <v>0</v>
      </c>
      <c r="B5" s="4" t="s">
        <v>2</v>
      </c>
      <c r="C5" s="4" t="s">
        <v>3</v>
      </c>
      <c r="D5" s="21" t="s">
        <v>36</v>
      </c>
    </row>
    <row r="6" spans="1:4" s="35" customFormat="1" x14ac:dyDescent="0.25">
      <c r="A6" s="34"/>
      <c r="B6" s="34"/>
      <c r="C6" s="32"/>
      <c r="D6" s="32"/>
    </row>
    <row r="7" spans="1:4" s="35" customFormat="1" x14ac:dyDescent="0.25">
      <c r="A7" s="34"/>
      <c r="B7" s="34"/>
      <c r="C7" s="32"/>
      <c r="D7" s="32"/>
    </row>
    <row r="8" spans="1:4" s="35" customFormat="1" x14ac:dyDescent="0.25">
      <c r="A8" s="34"/>
      <c r="B8" s="34"/>
      <c r="C8" s="32"/>
      <c r="D8" s="32"/>
    </row>
    <row r="9" spans="1:4" s="35" customFormat="1" x14ac:dyDescent="0.25">
      <c r="A9" s="34"/>
      <c r="B9" s="34"/>
      <c r="C9" s="32"/>
      <c r="D9" s="32"/>
    </row>
    <row r="10" spans="1:4" s="35" customFormat="1" x14ac:dyDescent="0.25">
      <c r="A10" s="34"/>
      <c r="B10" s="34"/>
      <c r="C10" s="32"/>
      <c r="D10" s="32"/>
    </row>
    <row r="11" spans="1:4" s="35" customFormat="1" x14ac:dyDescent="0.25">
      <c r="A11" s="34"/>
      <c r="B11" s="34"/>
      <c r="C11" s="32"/>
      <c r="D11" s="32"/>
    </row>
    <row r="12" spans="1:4" x14ac:dyDescent="0.25">
      <c r="A12" s="1"/>
      <c r="B12" s="5" t="s">
        <v>6</v>
      </c>
      <c r="C12" s="10">
        <f>SUM(C6:C11)</f>
        <v>0</v>
      </c>
      <c r="D12" s="9">
        <f>SUM(D6:D11)</f>
        <v>0</v>
      </c>
    </row>
    <row r="13" spans="1:4" x14ac:dyDescent="0.25">
      <c r="A13" s="1"/>
      <c r="B13" s="1"/>
      <c r="C13" s="1"/>
    </row>
    <row r="14" spans="1:4" ht="15.75" x14ac:dyDescent="0.25">
      <c r="B14" s="6" t="s">
        <v>4</v>
      </c>
      <c r="C14" s="8"/>
      <c r="D14" s="20" t="s">
        <v>37</v>
      </c>
    </row>
    <row r="15" spans="1:4" ht="23.25" x14ac:dyDescent="0.25">
      <c r="A15" s="4" t="s">
        <v>0</v>
      </c>
      <c r="B15" s="7" t="s">
        <v>2</v>
      </c>
      <c r="C15" s="7" t="s">
        <v>3</v>
      </c>
      <c r="D15" s="21" t="s">
        <v>36</v>
      </c>
    </row>
    <row r="16" spans="1:4" s="35" customFormat="1" x14ac:dyDescent="0.25">
      <c r="A16" s="34"/>
      <c r="B16" s="34"/>
      <c r="C16" s="32"/>
      <c r="D16" s="33"/>
    </row>
    <row r="17" spans="2:4" x14ac:dyDescent="0.25">
      <c r="B17" s="5" t="s">
        <v>6</v>
      </c>
      <c r="C17" s="9">
        <f>SUM(C16:C16)</f>
        <v>0</v>
      </c>
      <c r="D17" s="9">
        <f>SUM(D16:D16)</f>
        <v>0</v>
      </c>
    </row>
  </sheetData>
  <sheetProtection password="DE4D" sheet="1" objects="1" scenarios="1" insertRows="0" deleteRows="0"/>
  <mergeCells count="2">
    <mergeCell ref="A2:D2"/>
    <mergeCell ref="A3:D3"/>
  </mergeCell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7"/>
  <sheetViews>
    <sheetView zoomScaleNormal="100" workbookViewId="0">
      <selection activeCell="A6" sqref="A6"/>
    </sheetView>
  </sheetViews>
  <sheetFormatPr defaultRowHeight="15" x14ac:dyDescent="0.25"/>
  <cols>
    <col min="1" max="1" width="31.5703125" customWidth="1"/>
    <col min="2" max="2" width="77.42578125" customWidth="1"/>
    <col min="3" max="3" width="11.5703125" customWidth="1"/>
    <col min="4" max="4" width="11" customWidth="1"/>
  </cols>
  <sheetData>
    <row r="1" spans="1:4" x14ac:dyDescent="0.25">
      <c r="A1" s="29"/>
      <c r="B1" s="30">
        <f>Main!$C$14</f>
        <v>0</v>
      </c>
      <c r="C1" s="30">
        <f>Main!$E$14</f>
        <v>0</v>
      </c>
      <c r="D1" s="30">
        <f>Main!$G$14</f>
        <v>0</v>
      </c>
    </row>
    <row r="2" spans="1:4" ht="34.5" customHeight="1" x14ac:dyDescent="0.25">
      <c r="A2" s="86" t="s">
        <v>8</v>
      </c>
      <c r="B2" s="86"/>
      <c r="C2" s="86"/>
      <c r="D2" s="86"/>
    </row>
    <row r="3" spans="1:4" ht="34.5" customHeight="1" x14ac:dyDescent="0.25">
      <c r="A3" s="87" t="s">
        <v>51</v>
      </c>
      <c r="B3" s="88"/>
      <c r="C3" s="88"/>
      <c r="D3" s="88"/>
    </row>
    <row r="4" spans="1:4" ht="15.75" x14ac:dyDescent="0.25">
      <c r="B4" s="2" t="s">
        <v>1</v>
      </c>
      <c r="C4" s="3"/>
      <c r="D4" s="20" t="s">
        <v>37</v>
      </c>
    </row>
    <row r="5" spans="1:4" ht="23.25" x14ac:dyDescent="0.25">
      <c r="A5" s="4" t="s">
        <v>0</v>
      </c>
      <c r="B5" s="4" t="s">
        <v>2</v>
      </c>
      <c r="C5" s="4" t="s">
        <v>3</v>
      </c>
      <c r="D5" s="21" t="s">
        <v>36</v>
      </c>
    </row>
    <row r="6" spans="1:4" s="35" customFormat="1" x14ac:dyDescent="0.25">
      <c r="A6" s="34"/>
      <c r="B6" s="34"/>
      <c r="C6" s="32"/>
      <c r="D6" s="32"/>
    </row>
    <row r="7" spans="1:4" s="35" customFormat="1" x14ac:dyDescent="0.25">
      <c r="A7" s="34"/>
      <c r="B7" s="34"/>
      <c r="C7" s="32"/>
      <c r="D7" s="32"/>
    </row>
    <row r="8" spans="1:4" s="35" customFormat="1" x14ac:dyDescent="0.25">
      <c r="A8" s="34"/>
      <c r="B8" s="34"/>
      <c r="C8" s="32"/>
      <c r="D8" s="32"/>
    </row>
    <row r="9" spans="1:4" s="35" customFormat="1" x14ac:dyDescent="0.25">
      <c r="A9" s="34"/>
      <c r="B9" s="34"/>
      <c r="C9" s="32"/>
      <c r="D9" s="32"/>
    </row>
    <row r="10" spans="1:4" s="35" customFormat="1" x14ac:dyDescent="0.25">
      <c r="A10" s="34"/>
      <c r="B10" s="34"/>
      <c r="C10" s="32"/>
      <c r="D10" s="32"/>
    </row>
    <row r="11" spans="1:4" s="35" customFormat="1" x14ac:dyDescent="0.25">
      <c r="A11" s="34"/>
      <c r="B11" s="34"/>
      <c r="C11" s="32"/>
      <c r="D11" s="32"/>
    </row>
    <row r="12" spans="1:4" x14ac:dyDescent="0.25">
      <c r="A12" s="1"/>
      <c r="B12" s="5" t="s">
        <v>6</v>
      </c>
      <c r="C12" s="10">
        <f>SUM(C6:C11)</f>
        <v>0</v>
      </c>
      <c r="D12" s="9">
        <f>SUM(D6:D11)</f>
        <v>0</v>
      </c>
    </row>
    <row r="13" spans="1:4" x14ac:dyDescent="0.25">
      <c r="A13" s="1"/>
      <c r="B13" s="1"/>
      <c r="C13" s="1"/>
    </row>
    <row r="14" spans="1:4" ht="15.75" x14ac:dyDescent="0.25">
      <c r="B14" s="6" t="s">
        <v>4</v>
      </c>
      <c r="C14" s="8"/>
      <c r="D14" s="20" t="s">
        <v>37</v>
      </c>
    </row>
    <row r="15" spans="1:4" ht="23.25" x14ac:dyDescent="0.25">
      <c r="A15" s="4" t="s">
        <v>0</v>
      </c>
      <c r="B15" s="7" t="s">
        <v>2</v>
      </c>
      <c r="C15" s="7" t="s">
        <v>3</v>
      </c>
      <c r="D15" s="21" t="s">
        <v>36</v>
      </c>
    </row>
    <row r="16" spans="1:4" s="35" customFormat="1" x14ac:dyDescent="0.25">
      <c r="A16" s="34"/>
      <c r="B16" s="34"/>
      <c r="C16" s="32"/>
      <c r="D16" s="33"/>
    </row>
    <row r="17" spans="2:4" x14ac:dyDescent="0.25">
      <c r="B17" s="5" t="s">
        <v>6</v>
      </c>
      <c r="C17" s="9">
        <f>SUM(C16:C16)</f>
        <v>0</v>
      </c>
      <c r="D17" s="9">
        <f>SUM(D16:D16)</f>
        <v>0</v>
      </c>
    </row>
  </sheetData>
  <sheetProtection password="DE4D" sheet="1" objects="1" scenarios="1" insertRows="0" deleteRows="0"/>
  <mergeCells count="2">
    <mergeCell ref="A2:D2"/>
    <mergeCell ref="A3:D3"/>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7"/>
  <sheetViews>
    <sheetView zoomScaleNormal="100" workbookViewId="0">
      <selection activeCell="A6" sqref="A6"/>
    </sheetView>
  </sheetViews>
  <sheetFormatPr defaultRowHeight="15" x14ac:dyDescent="0.25"/>
  <cols>
    <col min="1" max="1" width="31.5703125" customWidth="1"/>
    <col min="2" max="2" width="77.42578125" customWidth="1"/>
    <col min="3" max="3" width="11.5703125" customWidth="1"/>
    <col min="4" max="4" width="11" customWidth="1"/>
  </cols>
  <sheetData>
    <row r="1" spans="1:4" x14ac:dyDescent="0.25">
      <c r="A1" s="29"/>
      <c r="B1" s="30">
        <f>Main!$C$14</f>
        <v>0</v>
      </c>
      <c r="C1" s="30">
        <f>Main!$E$14</f>
        <v>0</v>
      </c>
      <c r="D1" s="30">
        <f>Main!$G$14</f>
        <v>0</v>
      </c>
    </row>
    <row r="2" spans="1:4" ht="34.5" customHeight="1" x14ac:dyDescent="0.25">
      <c r="A2" s="86" t="s">
        <v>11</v>
      </c>
      <c r="B2" s="86"/>
      <c r="C2" s="86"/>
      <c r="D2" s="86"/>
    </row>
    <row r="3" spans="1:4" ht="34.5" customHeight="1" x14ac:dyDescent="0.25">
      <c r="A3" s="87" t="s">
        <v>51</v>
      </c>
      <c r="B3" s="89"/>
      <c r="C3" s="89"/>
      <c r="D3" s="89"/>
    </row>
    <row r="4" spans="1:4" ht="15.75" x14ac:dyDescent="0.25">
      <c r="B4" s="2" t="s">
        <v>1</v>
      </c>
      <c r="C4" s="3"/>
      <c r="D4" s="20" t="s">
        <v>37</v>
      </c>
    </row>
    <row r="5" spans="1:4" ht="23.25" x14ac:dyDescent="0.25">
      <c r="A5" s="4" t="s">
        <v>0</v>
      </c>
      <c r="B5" s="4" t="s">
        <v>2</v>
      </c>
      <c r="C5" s="4" t="s">
        <v>3</v>
      </c>
      <c r="D5" s="21" t="s">
        <v>36</v>
      </c>
    </row>
    <row r="6" spans="1:4" s="35" customFormat="1" x14ac:dyDescent="0.25">
      <c r="A6" s="34"/>
      <c r="B6" s="34"/>
      <c r="C6" s="32"/>
      <c r="D6" s="32"/>
    </row>
    <row r="7" spans="1:4" s="35" customFormat="1" x14ac:dyDescent="0.25">
      <c r="A7" s="34"/>
      <c r="B7" s="34"/>
      <c r="C7" s="32"/>
      <c r="D7" s="32"/>
    </row>
    <row r="8" spans="1:4" s="35" customFormat="1" x14ac:dyDescent="0.25">
      <c r="A8" s="34"/>
      <c r="B8" s="34"/>
      <c r="C8" s="32"/>
      <c r="D8" s="32"/>
    </row>
    <row r="9" spans="1:4" s="35" customFormat="1" x14ac:dyDescent="0.25">
      <c r="A9" s="34"/>
      <c r="B9" s="34"/>
      <c r="C9" s="32"/>
      <c r="D9" s="32"/>
    </row>
    <row r="10" spans="1:4" s="35" customFormat="1" x14ac:dyDescent="0.25">
      <c r="A10" s="34"/>
      <c r="B10" s="34"/>
      <c r="C10" s="32"/>
      <c r="D10" s="32"/>
    </row>
    <row r="11" spans="1:4" s="35" customFormat="1" x14ac:dyDescent="0.25">
      <c r="A11" s="34"/>
      <c r="B11" s="34"/>
      <c r="C11" s="32"/>
      <c r="D11" s="32"/>
    </row>
    <row r="12" spans="1:4" x14ac:dyDescent="0.25">
      <c r="A12" s="1"/>
      <c r="B12" s="5" t="s">
        <v>6</v>
      </c>
      <c r="C12" s="10">
        <f>SUM(C6:C11)</f>
        <v>0</v>
      </c>
      <c r="D12" s="9">
        <f>SUM(D6:D11)</f>
        <v>0</v>
      </c>
    </row>
    <row r="13" spans="1:4" x14ac:dyDescent="0.25">
      <c r="A13" s="1"/>
      <c r="B13" s="1"/>
      <c r="C13" s="1"/>
    </row>
    <row r="14" spans="1:4" ht="15.75" x14ac:dyDescent="0.25">
      <c r="B14" s="6" t="s">
        <v>4</v>
      </c>
      <c r="C14" s="8"/>
      <c r="D14" s="20" t="s">
        <v>37</v>
      </c>
    </row>
    <row r="15" spans="1:4" ht="23.25" x14ac:dyDescent="0.25">
      <c r="A15" s="4" t="s">
        <v>0</v>
      </c>
      <c r="B15" s="7" t="s">
        <v>2</v>
      </c>
      <c r="C15" s="7" t="s">
        <v>3</v>
      </c>
      <c r="D15" s="21" t="s">
        <v>36</v>
      </c>
    </row>
    <row r="16" spans="1:4" s="35" customFormat="1" x14ac:dyDescent="0.25">
      <c r="A16" s="34"/>
      <c r="B16" s="34"/>
      <c r="C16" s="32"/>
      <c r="D16" s="33"/>
    </row>
    <row r="17" spans="2:4" x14ac:dyDescent="0.25">
      <c r="B17" s="5" t="s">
        <v>6</v>
      </c>
      <c r="C17" s="9">
        <f>SUM(C16:C16)</f>
        <v>0</v>
      </c>
      <c r="D17" s="9">
        <f>SUM(D16:D16)</f>
        <v>0</v>
      </c>
    </row>
  </sheetData>
  <sheetProtection password="DE4D" sheet="1" objects="1" scenarios="1" insertRows="0" deleteRows="0"/>
  <mergeCells count="2">
    <mergeCell ref="A2:D2"/>
    <mergeCell ref="A3:D3"/>
  </mergeCells>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7"/>
  <sheetViews>
    <sheetView zoomScaleNormal="100" workbookViewId="0">
      <selection activeCell="A6" sqref="A6"/>
    </sheetView>
  </sheetViews>
  <sheetFormatPr defaultRowHeight="15" x14ac:dyDescent="0.25"/>
  <cols>
    <col min="1" max="1" width="31.5703125" customWidth="1"/>
    <col min="2" max="2" width="77.42578125" customWidth="1"/>
    <col min="3" max="3" width="11.5703125" customWidth="1"/>
    <col min="4" max="4" width="10.5703125" customWidth="1"/>
  </cols>
  <sheetData>
    <row r="1" spans="1:4" x14ac:dyDescent="0.25">
      <c r="A1" s="29"/>
      <c r="B1" s="30">
        <f>Main!$C$14</f>
        <v>0</v>
      </c>
      <c r="C1" s="30">
        <f>Main!$E$14</f>
        <v>0</v>
      </c>
      <c r="D1" s="30">
        <f>Main!$G$14</f>
        <v>0</v>
      </c>
    </row>
    <row r="2" spans="1:4" ht="34.5" customHeight="1" x14ac:dyDescent="0.25">
      <c r="A2" s="86" t="s">
        <v>12</v>
      </c>
      <c r="B2" s="86"/>
      <c r="C2" s="86"/>
      <c r="D2" s="86"/>
    </row>
    <row r="3" spans="1:4" ht="34.5" customHeight="1" x14ac:dyDescent="0.25">
      <c r="A3" s="89" t="s">
        <v>13</v>
      </c>
      <c r="B3" s="89"/>
      <c r="C3" s="89"/>
      <c r="D3" s="89"/>
    </row>
    <row r="4" spans="1:4" ht="15.75" x14ac:dyDescent="0.25">
      <c r="B4" s="2" t="s">
        <v>1</v>
      </c>
      <c r="C4" s="3"/>
      <c r="D4" s="20" t="s">
        <v>37</v>
      </c>
    </row>
    <row r="5" spans="1:4" ht="23.25" x14ac:dyDescent="0.25">
      <c r="A5" s="4" t="s">
        <v>0</v>
      </c>
      <c r="B5" s="4" t="s">
        <v>2</v>
      </c>
      <c r="C5" s="4" t="s">
        <v>3</v>
      </c>
      <c r="D5" s="21" t="s">
        <v>36</v>
      </c>
    </row>
    <row r="6" spans="1:4" s="35" customFormat="1" x14ac:dyDescent="0.25">
      <c r="A6" s="34"/>
      <c r="B6" s="34"/>
      <c r="C6" s="32"/>
      <c r="D6" s="32"/>
    </row>
    <row r="7" spans="1:4" s="35" customFormat="1" x14ac:dyDescent="0.25">
      <c r="A7" s="34"/>
      <c r="B7" s="34"/>
      <c r="C7" s="32"/>
      <c r="D7" s="32"/>
    </row>
    <row r="8" spans="1:4" s="35" customFormat="1" x14ac:dyDescent="0.25">
      <c r="A8" s="34"/>
      <c r="B8" s="34"/>
      <c r="C8" s="32"/>
      <c r="D8" s="32"/>
    </row>
    <row r="9" spans="1:4" s="35" customFormat="1" x14ac:dyDescent="0.25">
      <c r="A9" s="34"/>
      <c r="B9" s="34"/>
      <c r="C9" s="32"/>
      <c r="D9" s="32"/>
    </row>
    <row r="10" spans="1:4" s="35" customFormat="1" x14ac:dyDescent="0.25">
      <c r="A10" s="34"/>
      <c r="B10" s="34"/>
      <c r="C10" s="32"/>
      <c r="D10" s="32"/>
    </row>
    <row r="11" spans="1:4" s="35" customFormat="1" x14ac:dyDescent="0.25">
      <c r="A11" s="34"/>
      <c r="B11" s="34"/>
      <c r="C11" s="32"/>
      <c r="D11" s="32"/>
    </row>
    <row r="12" spans="1:4" x14ac:dyDescent="0.25">
      <c r="A12" s="1"/>
      <c r="B12" s="5" t="s">
        <v>6</v>
      </c>
      <c r="C12" s="10">
        <f>SUM(C6:C11)</f>
        <v>0</v>
      </c>
      <c r="D12" s="9">
        <f>SUM(D6:D11)</f>
        <v>0</v>
      </c>
    </row>
    <row r="13" spans="1:4" x14ac:dyDescent="0.25">
      <c r="A13" s="1"/>
      <c r="B13" s="1"/>
      <c r="C13" s="1"/>
    </row>
    <row r="14" spans="1:4" ht="15.75" x14ac:dyDescent="0.25">
      <c r="B14" s="6" t="s">
        <v>4</v>
      </c>
      <c r="C14" s="8"/>
      <c r="D14" s="20" t="s">
        <v>37</v>
      </c>
    </row>
    <row r="15" spans="1:4" ht="23.25" x14ac:dyDescent="0.25">
      <c r="A15" s="4" t="s">
        <v>0</v>
      </c>
      <c r="B15" s="7" t="s">
        <v>2</v>
      </c>
      <c r="C15" s="7" t="s">
        <v>3</v>
      </c>
      <c r="D15" s="21" t="s">
        <v>36</v>
      </c>
    </row>
    <row r="16" spans="1:4" s="35" customFormat="1" x14ac:dyDescent="0.25">
      <c r="A16" s="34"/>
      <c r="B16" s="34"/>
      <c r="C16" s="32"/>
      <c r="D16" s="33"/>
    </row>
    <row r="17" spans="2:4" x14ac:dyDescent="0.25">
      <c r="B17" s="5" t="s">
        <v>6</v>
      </c>
      <c r="C17" s="9">
        <f>SUM(C16:C16)</f>
        <v>0</v>
      </c>
      <c r="D17" s="9">
        <f>SUM(D16:D16)</f>
        <v>0</v>
      </c>
    </row>
  </sheetData>
  <sheetProtection password="DE4D" sheet="1" objects="1" scenarios="1" insertRows="0" deleteRows="0"/>
  <mergeCells count="2">
    <mergeCell ref="A2:D2"/>
    <mergeCell ref="A3:D3"/>
  </mergeCell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7"/>
  <sheetViews>
    <sheetView zoomScaleNormal="100" workbookViewId="0">
      <selection activeCell="A6" sqref="A6"/>
    </sheetView>
  </sheetViews>
  <sheetFormatPr defaultRowHeight="15" x14ac:dyDescent="0.25"/>
  <cols>
    <col min="1" max="1" width="31.5703125" customWidth="1"/>
    <col min="2" max="2" width="77.42578125" customWidth="1"/>
    <col min="3" max="3" width="11.5703125" customWidth="1"/>
    <col min="4" max="4" width="11.42578125" customWidth="1"/>
  </cols>
  <sheetData>
    <row r="1" spans="1:4" x14ac:dyDescent="0.25">
      <c r="A1" s="29"/>
      <c r="B1" s="30">
        <f>Main!$C$14</f>
        <v>0</v>
      </c>
      <c r="C1" s="30">
        <f>Main!$E$14</f>
        <v>0</v>
      </c>
      <c r="D1" s="30">
        <f>Main!$G$14</f>
        <v>0</v>
      </c>
    </row>
    <row r="2" spans="1:4" ht="34.5" customHeight="1" x14ac:dyDescent="0.25">
      <c r="A2" s="86" t="s">
        <v>14</v>
      </c>
      <c r="B2" s="86"/>
      <c r="C2" s="86"/>
      <c r="D2" s="86"/>
    </row>
    <row r="3" spans="1:4" ht="34.5" customHeight="1" x14ac:dyDescent="0.25">
      <c r="A3" s="90" t="s">
        <v>44</v>
      </c>
      <c r="B3" s="90"/>
      <c r="C3" s="90"/>
      <c r="D3" s="90"/>
    </row>
    <row r="4" spans="1:4" ht="15.75" x14ac:dyDescent="0.25">
      <c r="B4" s="2" t="s">
        <v>1</v>
      </c>
      <c r="C4" s="3"/>
      <c r="D4" s="20" t="s">
        <v>37</v>
      </c>
    </row>
    <row r="5" spans="1:4" ht="23.25" x14ac:dyDescent="0.25">
      <c r="A5" s="4" t="s">
        <v>0</v>
      </c>
      <c r="B5" s="4" t="s">
        <v>2</v>
      </c>
      <c r="C5" s="4" t="s">
        <v>3</v>
      </c>
      <c r="D5" s="21" t="s">
        <v>36</v>
      </c>
    </row>
    <row r="6" spans="1:4" s="35" customFormat="1" x14ac:dyDescent="0.25">
      <c r="A6" s="34"/>
      <c r="B6" s="34"/>
      <c r="C6" s="67"/>
      <c r="D6" s="67"/>
    </row>
    <row r="7" spans="1:4" s="35" customFormat="1" x14ac:dyDescent="0.25">
      <c r="A7" s="34"/>
      <c r="B7" s="34"/>
      <c r="C7" s="67"/>
      <c r="D7" s="67"/>
    </row>
    <row r="8" spans="1:4" s="35" customFormat="1" x14ac:dyDescent="0.25">
      <c r="A8" s="34"/>
      <c r="B8" s="34"/>
      <c r="C8" s="67"/>
      <c r="D8" s="67"/>
    </row>
    <row r="9" spans="1:4" s="35" customFormat="1" x14ac:dyDescent="0.25">
      <c r="A9" s="34"/>
      <c r="B9" s="34"/>
      <c r="C9" s="67"/>
      <c r="D9" s="67"/>
    </row>
    <row r="10" spans="1:4" s="35" customFormat="1" x14ac:dyDescent="0.25">
      <c r="A10" s="34"/>
      <c r="B10" s="34"/>
      <c r="C10" s="67"/>
      <c r="D10" s="67"/>
    </row>
    <row r="11" spans="1:4" s="35" customFormat="1" x14ac:dyDescent="0.25">
      <c r="A11" s="34"/>
      <c r="B11" s="34"/>
      <c r="C11" s="67"/>
      <c r="D11" s="67"/>
    </row>
    <row r="12" spans="1:4" x14ac:dyDescent="0.25">
      <c r="A12" s="1"/>
      <c r="B12" s="5" t="s">
        <v>6</v>
      </c>
      <c r="C12" s="10">
        <f>SUM(C6:C11)</f>
        <v>0</v>
      </c>
      <c r="D12" s="9">
        <f>SUM(D6:D11)</f>
        <v>0</v>
      </c>
    </row>
    <row r="13" spans="1:4" x14ac:dyDescent="0.25">
      <c r="A13" s="1"/>
      <c r="B13" s="1"/>
      <c r="C13" s="1"/>
    </row>
    <row r="14" spans="1:4" ht="15.75" x14ac:dyDescent="0.25">
      <c r="B14" s="6" t="s">
        <v>4</v>
      </c>
      <c r="C14" s="8"/>
      <c r="D14" s="20" t="s">
        <v>37</v>
      </c>
    </row>
    <row r="15" spans="1:4" ht="23.25" x14ac:dyDescent="0.25">
      <c r="A15" s="4" t="s">
        <v>0</v>
      </c>
      <c r="B15" s="7" t="s">
        <v>2</v>
      </c>
      <c r="C15" s="7" t="s">
        <v>3</v>
      </c>
      <c r="D15" s="21" t="s">
        <v>36</v>
      </c>
    </row>
    <row r="16" spans="1:4" s="35" customFormat="1" x14ac:dyDescent="0.25">
      <c r="A16" s="34"/>
      <c r="B16" s="34"/>
      <c r="C16" s="32"/>
      <c r="D16" s="33"/>
    </row>
    <row r="17" spans="2:4" x14ac:dyDescent="0.25">
      <c r="B17" s="5" t="s">
        <v>6</v>
      </c>
      <c r="C17" s="9">
        <f>SUM(C16:C16)</f>
        <v>0</v>
      </c>
      <c r="D17" s="9">
        <f>SUM(D16:D16)</f>
        <v>0</v>
      </c>
    </row>
  </sheetData>
  <sheetProtection password="DE4D" sheet="1" objects="1" scenarios="1" insertRows="0" deleteRows="0"/>
  <mergeCells count="2">
    <mergeCell ref="A2:D2"/>
    <mergeCell ref="A3:D3"/>
  </mergeCells>
  <pageMargins left="0.25" right="0.25"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7"/>
  <sheetViews>
    <sheetView zoomScaleNormal="100" workbookViewId="0">
      <selection activeCell="A6" sqref="A6"/>
    </sheetView>
  </sheetViews>
  <sheetFormatPr defaultRowHeight="15" x14ac:dyDescent="0.25"/>
  <cols>
    <col min="1" max="1" width="31.5703125" customWidth="1"/>
    <col min="2" max="2" width="77.42578125" customWidth="1"/>
    <col min="3" max="3" width="11.5703125" customWidth="1"/>
    <col min="4" max="4" width="11.42578125" customWidth="1"/>
  </cols>
  <sheetData>
    <row r="1" spans="1:4" x14ac:dyDescent="0.25">
      <c r="A1" s="29"/>
      <c r="B1" s="30">
        <f>Main!$C$14</f>
        <v>0</v>
      </c>
      <c r="C1" s="30">
        <f>Main!$E$14</f>
        <v>0</v>
      </c>
      <c r="D1" s="30">
        <f>Main!$G$14</f>
        <v>0</v>
      </c>
    </row>
    <row r="2" spans="1:4" ht="34.5" customHeight="1" x14ac:dyDescent="0.25">
      <c r="A2" s="86" t="s">
        <v>15</v>
      </c>
      <c r="B2" s="86"/>
      <c r="C2" s="86"/>
      <c r="D2" s="86"/>
    </row>
    <row r="3" spans="1:4" ht="34.5" customHeight="1" x14ac:dyDescent="0.25">
      <c r="A3" s="90" t="s">
        <v>52</v>
      </c>
      <c r="B3" s="90"/>
      <c r="C3" s="90"/>
      <c r="D3" s="90"/>
    </row>
    <row r="4" spans="1:4" ht="15.75" x14ac:dyDescent="0.25">
      <c r="B4" s="2" t="s">
        <v>1</v>
      </c>
      <c r="C4" s="3"/>
      <c r="D4" s="20" t="s">
        <v>37</v>
      </c>
    </row>
    <row r="5" spans="1:4" ht="23.25" x14ac:dyDescent="0.25">
      <c r="A5" s="4" t="s">
        <v>0</v>
      </c>
      <c r="B5" s="4" t="s">
        <v>2</v>
      </c>
      <c r="C5" s="4" t="s">
        <v>3</v>
      </c>
      <c r="D5" s="21" t="s">
        <v>36</v>
      </c>
    </row>
    <row r="6" spans="1:4" s="35" customFormat="1" x14ac:dyDescent="0.25">
      <c r="A6" s="34"/>
      <c r="B6" s="34"/>
      <c r="C6" s="67"/>
      <c r="D6" s="67"/>
    </row>
    <row r="7" spans="1:4" s="35" customFormat="1" x14ac:dyDescent="0.25">
      <c r="A7" s="34"/>
      <c r="B7" s="34"/>
      <c r="C7" s="67"/>
      <c r="D7" s="67"/>
    </row>
    <row r="8" spans="1:4" s="35" customFormat="1" x14ac:dyDescent="0.25">
      <c r="A8" s="34"/>
      <c r="B8" s="34"/>
      <c r="C8" s="67"/>
      <c r="D8" s="67"/>
    </row>
    <row r="9" spans="1:4" s="35" customFormat="1" x14ac:dyDescent="0.25">
      <c r="A9" s="34"/>
      <c r="B9" s="34"/>
      <c r="C9" s="67"/>
      <c r="D9" s="67"/>
    </row>
    <row r="10" spans="1:4" s="35" customFormat="1" x14ac:dyDescent="0.25">
      <c r="A10" s="34"/>
      <c r="B10" s="34"/>
      <c r="C10" s="67"/>
      <c r="D10" s="67"/>
    </row>
    <row r="11" spans="1:4" s="35" customFormat="1" x14ac:dyDescent="0.25">
      <c r="A11" s="34"/>
      <c r="B11" s="34"/>
      <c r="C11" s="67"/>
      <c r="D11" s="67"/>
    </row>
    <row r="12" spans="1:4" x14ac:dyDescent="0.25">
      <c r="A12" s="1"/>
      <c r="B12" s="5" t="s">
        <v>6</v>
      </c>
      <c r="C12" s="10">
        <f>SUM(C6:C11)</f>
        <v>0</v>
      </c>
      <c r="D12" s="9">
        <f>SUM(D6:D11)</f>
        <v>0</v>
      </c>
    </row>
    <row r="13" spans="1:4" x14ac:dyDescent="0.25">
      <c r="A13" s="1"/>
      <c r="B13" s="1"/>
      <c r="C13" s="1"/>
    </row>
    <row r="14" spans="1:4" ht="15.75" x14ac:dyDescent="0.25">
      <c r="B14" s="6" t="s">
        <v>4</v>
      </c>
      <c r="C14" s="8"/>
      <c r="D14" s="20" t="s">
        <v>37</v>
      </c>
    </row>
    <row r="15" spans="1:4" ht="23.25" x14ac:dyDescent="0.25">
      <c r="A15" s="4" t="s">
        <v>0</v>
      </c>
      <c r="B15" s="7" t="s">
        <v>2</v>
      </c>
      <c r="C15" s="7" t="s">
        <v>3</v>
      </c>
      <c r="D15" s="21" t="s">
        <v>36</v>
      </c>
    </row>
    <row r="16" spans="1:4" s="35" customFormat="1" x14ac:dyDescent="0.25">
      <c r="A16" s="34"/>
      <c r="B16" s="34"/>
      <c r="C16" s="32"/>
      <c r="D16" s="33"/>
    </row>
    <row r="17" spans="2:4" x14ac:dyDescent="0.25">
      <c r="B17" s="5" t="s">
        <v>6</v>
      </c>
      <c r="C17" s="9">
        <f>SUM(C16:C16)</f>
        <v>0</v>
      </c>
      <c r="D17" s="9">
        <f>SUM(D16:D16)</f>
        <v>0</v>
      </c>
    </row>
  </sheetData>
  <sheetProtection password="DE4D" sheet="1" objects="1" scenarios="1" insertRows="0" deleteRows="0"/>
  <mergeCells count="2">
    <mergeCell ref="A2:D2"/>
    <mergeCell ref="A3:D3"/>
  </mergeCells>
  <pageMargins left="0.25" right="0.25"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7"/>
  <sheetViews>
    <sheetView topLeftCell="A2" zoomScaleNormal="100" workbookViewId="0">
      <selection activeCell="A6" sqref="A6"/>
    </sheetView>
  </sheetViews>
  <sheetFormatPr defaultRowHeight="15" x14ac:dyDescent="0.25"/>
  <cols>
    <col min="1" max="1" width="31.5703125" customWidth="1"/>
    <col min="2" max="2" width="77.42578125" customWidth="1"/>
    <col min="3" max="3" width="11.5703125" customWidth="1"/>
    <col min="4" max="4" width="11.42578125" customWidth="1"/>
  </cols>
  <sheetData>
    <row r="1" spans="1:4" x14ac:dyDescent="0.25">
      <c r="A1" s="29"/>
      <c r="B1" s="30">
        <f>Main!$C$14</f>
        <v>0</v>
      </c>
      <c r="C1" s="30">
        <f>Main!$E$14</f>
        <v>0</v>
      </c>
      <c r="D1" s="30">
        <f>Main!$G$14</f>
        <v>0</v>
      </c>
    </row>
    <row r="2" spans="1:4" ht="25.5" customHeight="1" x14ac:dyDescent="0.25">
      <c r="A2" s="86" t="s">
        <v>16</v>
      </c>
      <c r="B2" s="86"/>
      <c r="C2" s="86"/>
      <c r="D2" s="86"/>
    </row>
    <row r="3" spans="1:4" ht="58.5" customHeight="1" x14ac:dyDescent="0.25">
      <c r="A3" s="87" t="s">
        <v>46</v>
      </c>
      <c r="B3" s="91"/>
      <c r="C3" s="91"/>
      <c r="D3" s="91"/>
    </row>
    <row r="4" spans="1:4" ht="15.75" x14ac:dyDescent="0.25">
      <c r="B4" s="2" t="s">
        <v>1</v>
      </c>
      <c r="C4" s="3"/>
      <c r="D4" s="20" t="s">
        <v>37</v>
      </c>
    </row>
    <row r="5" spans="1:4" ht="23.25" x14ac:dyDescent="0.25">
      <c r="A5" s="4" t="s">
        <v>0</v>
      </c>
      <c r="B5" s="4" t="s">
        <v>2</v>
      </c>
      <c r="C5" s="4" t="s">
        <v>3</v>
      </c>
      <c r="D5" s="21" t="s">
        <v>36</v>
      </c>
    </row>
    <row r="6" spans="1:4" s="35" customFormat="1" x14ac:dyDescent="0.25">
      <c r="A6" s="34"/>
      <c r="B6" s="34"/>
      <c r="C6" s="32"/>
      <c r="D6" s="33"/>
    </row>
    <row r="7" spans="1:4" s="35" customFormat="1" x14ac:dyDescent="0.25">
      <c r="A7" s="34"/>
      <c r="B7" s="34"/>
      <c r="C7" s="32"/>
      <c r="D7" s="33"/>
    </row>
    <row r="8" spans="1:4" s="35" customFormat="1" x14ac:dyDescent="0.25">
      <c r="A8" s="34"/>
      <c r="B8" s="34"/>
      <c r="C8" s="32"/>
      <c r="D8" s="33"/>
    </row>
    <row r="9" spans="1:4" s="35" customFormat="1" x14ac:dyDescent="0.25">
      <c r="A9" s="34"/>
      <c r="B9" s="34"/>
      <c r="C9" s="32"/>
      <c r="D9" s="33"/>
    </row>
    <row r="10" spans="1:4" s="35" customFormat="1" x14ac:dyDescent="0.25">
      <c r="A10" s="34"/>
      <c r="B10" s="34"/>
      <c r="C10" s="32"/>
      <c r="D10" s="33"/>
    </row>
    <row r="11" spans="1:4" s="35" customFormat="1" x14ac:dyDescent="0.25">
      <c r="A11" s="34"/>
      <c r="B11" s="34"/>
      <c r="C11" s="32"/>
      <c r="D11" s="33"/>
    </row>
    <row r="12" spans="1:4" x14ac:dyDescent="0.25">
      <c r="A12" s="1"/>
      <c r="B12" s="5" t="s">
        <v>6</v>
      </c>
      <c r="C12" s="10">
        <f>SUM(C6:C11)</f>
        <v>0</v>
      </c>
      <c r="D12" s="9">
        <f>SUM(D6:D11)</f>
        <v>0</v>
      </c>
    </row>
    <row r="13" spans="1:4" x14ac:dyDescent="0.25">
      <c r="A13" s="1"/>
      <c r="B13" s="1"/>
      <c r="C13" s="1"/>
    </row>
    <row r="14" spans="1:4" ht="15.75" x14ac:dyDescent="0.25">
      <c r="B14" s="6" t="s">
        <v>4</v>
      </c>
      <c r="C14" s="8"/>
      <c r="D14" s="20" t="s">
        <v>37</v>
      </c>
    </row>
    <row r="15" spans="1:4" ht="23.25" x14ac:dyDescent="0.25">
      <c r="A15" s="4" t="s">
        <v>0</v>
      </c>
      <c r="B15" s="7" t="s">
        <v>2</v>
      </c>
      <c r="C15" s="7" t="s">
        <v>3</v>
      </c>
      <c r="D15" s="21" t="s">
        <v>36</v>
      </c>
    </row>
    <row r="16" spans="1:4" s="35" customFormat="1" x14ac:dyDescent="0.25">
      <c r="A16" s="34"/>
      <c r="B16" s="34"/>
      <c r="C16" s="32"/>
      <c r="D16" s="33"/>
    </row>
    <row r="17" spans="2:4" x14ac:dyDescent="0.25">
      <c r="B17" s="5" t="s">
        <v>6</v>
      </c>
      <c r="C17" s="9">
        <f>SUM(C16:C16)</f>
        <v>0</v>
      </c>
      <c r="D17" s="9">
        <f>SUM(D16:D16)</f>
        <v>0</v>
      </c>
    </row>
  </sheetData>
  <sheetProtection password="DE4D" sheet="1" objects="1" scenarios="1" insertRows="0" deleteRows="0"/>
  <mergeCells count="2">
    <mergeCell ref="A2:D2"/>
    <mergeCell ref="A3:D3"/>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4"/>
  <sheetViews>
    <sheetView zoomScaleNormal="100" workbookViewId="0">
      <selection activeCell="G11" sqref="G11"/>
    </sheetView>
  </sheetViews>
  <sheetFormatPr defaultRowHeight="15" x14ac:dyDescent="0.25"/>
  <cols>
    <col min="1" max="1" width="31.5703125" customWidth="1"/>
    <col min="2" max="2" width="77.42578125" customWidth="1"/>
    <col min="3" max="3" width="11.5703125" customWidth="1"/>
    <col min="4" max="4" width="11.140625" customWidth="1"/>
  </cols>
  <sheetData>
    <row r="1" spans="1:4" x14ac:dyDescent="0.25">
      <c r="A1" s="29"/>
      <c r="B1" s="30">
        <f>Main!$C$14</f>
        <v>0</v>
      </c>
      <c r="C1" s="30">
        <f>Main!$E$14</f>
        <v>0</v>
      </c>
      <c r="D1" s="30">
        <f>Main!$G$14</f>
        <v>0</v>
      </c>
    </row>
    <row r="2" spans="1:4" ht="15.95" customHeight="1" x14ac:dyDescent="0.25">
      <c r="A2" s="92" t="s">
        <v>65</v>
      </c>
      <c r="B2" s="86"/>
      <c r="C2" s="86"/>
      <c r="D2" s="86"/>
    </row>
    <row r="3" spans="1:4" ht="34.5" customHeight="1" x14ac:dyDescent="0.25">
      <c r="A3" s="90" t="s">
        <v>17</v>
      </c>
      <c r="B3" s="90"/>
      <c r="C3" s="90"/>
      <c r="D3" s="90"/>
    </row>
    <row r="4" spans="1:4" ht="15.75" x14ac:dyDescent="0.25">
      <c r="B4" s="2" t="s">
        <v>1</v>
      </c>
      <c r="C4" s="3"/>
      <c r="D4" s="20" t="s">
        <v>37</v>
      </c>
    </row>
    <row r="5" spans="1:4" ht="23.25" x14ac:dyDescent="0.25">
      <c r="A5" s="4" t="s">
        <v>0</v>
      </c>
      <c r="B5" s="4" t="s">
        <v>2</v>
      </c>
      <c r="C5" s="4" t="s">
        <v>3</v>
      </c>
      <c r="D5" s="21" t="s">
        <v>36</v>
      </c>
    </row>
    <row r="6" spans="1:4" s="35" customFormat="1" x14ac:dyDescent="0.25">
      <c r="A6" s="34"/>
      <c r="B6" s="34"/>
      <c r="C6" s="67"/>
      <c r="D6" s="67"/>
    </row>
    <row r="7" spans="1:4" s="35" customFormat="1" x14ac:dyDescent="0.25">
      <c r="A7" s="34"/>
      <c r="B7" s="34"/>
      <c r="C7" s="67"/>
      <c r="D7" s="67"/>
    </row>
    <row r="8" spans="1:4" s="35" customFormat="1" x14ac:dyDescent="0.25">
      <c r="A8" s="34"/>
      <c r="B8" s="34"/>
      <c r="C8" s="67"/>
      <c r="D8" s="67"/>
    </row>
    <row r="9" spans="1:4" s="35" customFormat="1" x14ac:dyDescent="0.25">
      <c r="A9" s="34"/>
      <c r="B9" s="34"/>
      <c r="C9" s="67"/>
      <c r="D9" s="67"/>
    </row>
    <row r="10" spans="1:4" s="35" customFormat="1" x14ac:dyDescent="0.25">
      <c r="A10" s="34"/>
      <c r="B10" s="34"/>
      <c r="C10" s="67"/>
      <c r="D10" s="67"/>
    </row>
    <row r="11" spans="1:4" s="35" customFormat="1" x14ac:dyDescent="0.25">
      <c r="A11" s="34"/>
      <c r="B11" s="34"/>
      <c r="C11" s="67"/>
      <c r="D11" s="67"/>
    </row>
    <row r="12" spans="1:4" x14ac:dyDescent="0.25">
      <c r="A12" s="1"/>
      <c r="B12" s="5" t="s">
        <v>6</v>
      </c>
      <c r="C12" s="10">
        <f>SUM(C6:C11)</f>
        <v>0</v>
      </c>
      <c r="D12" s="9">
        <f>SUM(D6:D11)</f>
        <v>0</v>
      </c>
    </row>
    <row r="13" spans="1:4" x14ac:dyDescent="0.25">
      <c r="A13" s="1"/>
      <c r="B13" s="1"/>
      <c r="C13" s="1"/>
    </row>
    <row r="14" spans="1:4" ht="15.75" x14ac:dyDescent="0.25">
      <c r="B14" s="6" t="s">
        <v>4</v>
      </c>
      <c r="C14" s="8"/>
      <c r="D14" s="20" t="s">
        <v>37</v>
      </c>
    </row>
    <row r="15" spans="1:4" ht="23.25" x14ac:dyDescent="0.25">
      <c r="A15" s="4" t="s">
        <v>0</v>
      </c>
      <c r="B15" s="7" t="s">
        <v>2</v>
      </c>
      <c r="C15" s="7" t="s">
        <v>3</v>
      </c>
      <c r="D15" s="21" t="s">
        <v>36</v>
      </c>
    </row>
    <row r="16" spans="1:4" s="35" customFormat="1" x14ac:dyDescent="0.25">
      <c r="A16" s="34"/>
      <c r="B16" s="34"/>
      <c r="C16" s="32"/>
      <c r="D16" s="33"/>
    </row>
    <row r="17" spans="2:4" x14ac:dyDescent="0.25">
      <c r="B17" s="5" t="s">
        <v>6</v>
      </c>
      <c r="C17" s="9">
        <f>SUM(C16:C16)</f>
        <v>0</v>
      </c>
      <c r="D17" s="9">
        <f>SUM(D16:D16)</f>
        <v>0</v>
      </c>
    </row>
    <row r="24" spans="2:4" x14ac:dyDescent="0.25">
      <c r="B24" t="s">
        <v>38</v>
      </c>
    </row>
  </sheetData>
  <sheetProtection password="DE4D" sheet="1" objects="1" scenarios="1" insertRows="0" deleteRows="0"/>
  <mergeCells count="2">
    <mergeCell ref="A2:D2"/>
    <mergeCell ref="A3:D3"/>
  </mergeCells>
  <pageMargins left="0.25" right="0.25"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17"/>
  <sheetViews>
    <sheetView zoomScaleNormal="100" workbookViewId="0">
      <selection activeCell="A6" sqref="A6"/>
    </sheetView>
  </sheetViews>
  <sheetFormatPr defaultRowHeight="15" x14ac:dyDescent="0.25"/>
  <cols>
    <col min="1" max="1" width="31.5703125" customWidth="1"/>
    <col min="2" max="2" width="77.42578125" customWidth="1"/>
    <col min="3" max="3" width="11.5703125" customWidth="1"/>
    <col min="4" max="4" width="11.42578125" customWidth="1"/>
  </cols>
  <sheetData>
    <row r="1" spans="1:4" x14ac:dyDescent="0.25">
      <c r="A1" s="29"/>
      <c r="B1" s="30">
        <f>Main!$C$14</f>
        <v>0</v>
      </c>
      <c r="C1" s="30">
        <f>Main!$E$14</f>
        <v>0</v>
      </c>
      <c r="D1" s="30">
        <f>Main!$G$14</f>
        <v>0</v>
      </c>
    </row>
    <row r="2" spans="1:4" ht="34.5" customHeight="1" x14ac:dyDescent="0.25">
      <c r="A2" s="92" t="s">
        <v>66</v>
      </c>
      <c r="B2" s="86"/>
      <c r="C2" s="86"/>
      <c r="D2" s="86"/>
    </row>
    <row r="3" spans="1:4" ht="34.5" customHeight="1" x14ac:dyDescent="0.25">
      <c r="A3" s="90"/>
      <c r="B3" s="90"/>
      <c r="C3" s="90"/>
      <c r="D3" s="90"/>
    </row>
    <row r="4" spans="1:4" ht="15.75" x14ac:dyDescent="0.25">
      <c r="B4" s="2" t="s">
        <v>1</v>
      </c>
      <c r="C4" s="3"/>
      <c r="D4" s="20" t="s">
        <v>37</v>
      </c>
    </row>
    <row r="5" spans="1:4" ht="23.25" x14ac:dyDescent="0.25">
      <c r="A5" s="4" t="s">
        <v>0</v>
      </c>
      <c r="B5" s="4" t="s">
        <v>2</v>
      </c>
      <c r="C5" s="4" t="s">
        <v>3</v>
      </c>
      <c r="D5" s="21" t="s">
        <v>36</v>
      </c>
    </row>
    <row r="6" spans="1:4" s="35" customFormat="1" x14ac:dyDescent="0.25">
      <c r="A6" s="34"/>
      <c r="B6" s="34"/>
      <c r="C6" s="67"/>
      <c r="D6" s="67"/>
    </row>
    <row r="7" spans="1:4" s="35" customFormat="1" x14ac:dyDescent="0.25">
      <c r="A7" s="34"/>
      <c r="B7" s="34"/>
      <c r="C7" s="67"/>
      <c r="D7" s="67"/>
    </row>
    <row r="8" spans="1:4" s="35" customFormat="1" x14ac:dyDescent="0.25">
      <c r="A8" s="34"/>
      <c r="B8" s="34"/>
      <c r="C8" s="67"/>
      <c r="D8" s="67"/>
    </row>
    <row r="9" spans="1:4" s="35" customFormat="1" x14ac:dyDescent="0.25">
      <c r="A9" s="34"/>
      <c r="B9" s="34"/>
      <c r="C9" s="67"/>
      <c r="D9" s="67"/>
    </row>
    <row r="10" spans="1:4" s="35" customFormat="1" x14ac:dyDescent="0.25">
      <c r="A10" s="34"/>
      <c r="B10" s="34"/>
      <c r="C10" s="67"/>
      <c r="D10" s="67"/>
    </row>
    <row r="11" spans="1:4" s="35" customFormat="1" x14ac:dyDescent="0.25">
      <c r="A11" s="34"/>
      <c r="B11" s="34"/>
      <c r="C11" s="67"/>
      <c r="D11" s="67"/>
    </row>
    <row r="12" spans="1:4" x14ac:dyDescent="0.25">
      <c r="A12" s="1"/>
      <c r="B12" s="5" t="s">
        <v>6</v>
      </c>
      <c r="C12" s="10">
        <f>SUM(C6:C11)</f>
        <v>0</v>
      </c>
      <c r="D12" s="9">
        <f>SUM(D6:D11)</f>
        <v>0</v>
      </c>
    </row>
    <row r="13" spans="1:4" x14ac:dyDescent="0.25">
      <c r="A13" s="1"/>
      <c r="B13" s="1"/>
      <c r="C13" s="1"/>
    </row>
    <row r="14" spans="1:4" ht="15.75" x14ac:dyDescent="0.25">
      <c r="B14" s="6" t="s">
        <v>4</v>
      </c>
      <c r="C14" s="8"/>
      <c r="D14" s="20" t="s">
        <v>37</v>
      </c>
    </row>
    <row r="15" spans="1:4" ht="23.25" x14ac:dyDescent="0.25">
      <c r="A15" s="4" t="s">
        <v>0</v>
      </c>
      <c r="B15" s="7" t="s">
        <v>2</v>
      </c>
      <c r="C15" s="7" t="s">
        <v>3</v>
      </c>
      <c r="D15" s="21" t="s">
        <v>36</v>
      </c>
    </row>
    <row r="16" spans="1:4" s="35" customFormat="1" x14ac:dyDescent="0.25">
      <c r="A16" s="34"/>
      <c r="B16" s="34"/>
      <c r="C16" s="32"/>
      <c r="D16" s="33"/>
    </row>
    <row r="17" spans="2:4" x14ac:dyDescent="0.25">
      <c r="B17" s="5" t="s">
        <v>6</v>
      </c>
      <c r="C17" s="9">
        <f>SUM(C16:C16)</f>
        <v>0</v>
      </c>
      <c r="D17" s="9">
        <f>SUM(D16:D16)</f>
        <v>0</v>
      </c>
    </row>
  </sheetData>
  <sheetProtection password="DE4D" sheet="1" objects="1" scenarios="1" insertRows="0" deleteRows="0"/>
  <mergeCells count="2">
    <mergeCell ref="A2:D2"/>
    <mergeCell ref="A3:D3"/>
  </mergeCells>
  <pageMargins left="0.25" right="0.25"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17"/>
  <sheetViews>
    <sheetView zoomScaleNormal="100" workbookViewId="0">
      <selection activeCell="A6" sqref="A6"/>
    </sheetView>
  </sheetViews>
  <sheetFormatPr defaultRowHeight="15" x14ac:dyDescent="0.25"/>
  <cols>
    <col min="1" max="1" width="31.5703125" customWidth="1"/>
    <col min="2" max="2" width="77.42578125" customWidth="1"/>
    <col min="3" max="3" width="11.5703125" customWidth="1"/>
    <col min="4" max="4" width="11.42578125" customWidth="1"/>
  </cols>
  <sheetData>
    <row r="1" spans="1:4" x14ac:dyDescent="0.25">
      <c r="A1" s="29"/>
      <c r="B1" s="30">
        <f>Main!$C$14</f>
        <v>0</v>
      </c>
      <c r="C1" s="30">
        <f>Main!$E$14</f>
        <v>0</v>
      </c>
      <c r="D1" s="30">
        <f>Main!$G$14</f>
        <v>0</v>
      </c>
    </row>
    <row r="2" spans="1:4" ht="34.5" customHeight="1" x14ac:dyDescent="0.25">
      <c r="A2" s="92" t="s">
        <v>42</v>
      </c>
      <c r="B2" s="86"/>
      <c r="C2" s="86"/>
      <c r="D2" s="86"/>
    </row>
    <row r="3" spans="1:4" ht="34.5" customHeight="1" x14ac:dyDescent="0.25">
      <c r="A3" s="92" t="s">
        <v>45</v>
      </c>
      <c r="B3" s="86"/>
      <c r="C3" s="86"/>
      <c r="D3" s="86"/>
    </row>
    <row r="4" spans="1:4" ht="15.75" x14ac:dyDescent="0.25">
      <c r="B4" s="2" t="s">
        <v>1</v>
      </c>
      <c r="C4" s="3"/>
      <c r="D4" s="20" t="s">
        <v>37</v>
      </c>
    </row>
    <row r="5" spans="1:4" ht="23.25" x14ac:dyDescent="0.25">
      <c r="A5" s="4" t="s">
        <v>0</v>
      </c>
      <c r="B5" s="4" t="s">
        <v>2</v>
      </c>
      <c r="C5" s="4" t="s">
        <v>3</v>
      </c>
      <c r="D5" s="21" t="s">
        <v>36</v>
      </c>
    </row>
    <row r="6" spans="1:4" s="35" customFormat="1" x14ac:dyDescent="0.25">
      <c r="A6" s="34"/>
      <c r="B6" s="34"/>
      <c r="C6" s="67"/>
      <c r="D6" s="67"/>
    </row>
    <row r="7" spans="1:4" s="35" customFormat="1" x14ac:dyDescent="0.25">
      <c r="A7" s="34"/>
      <c r="B7" s="34"/>
      <c r="C7" s="67"/>
      <c r="D7" s="67"/>
    </row>
    <row r="8" spans="1:4" s="35" customFormat="1" x14ac:dyDescent="0.25">
      <c r="A8" s="34"/>
      <c r="B8" s="34"/>
      <c r="C8" s="67"/>
      <c r="D8" s="67"/>
    </row>
    <row r="9" spans="1:4" s="35" customFormat="1" x14ac:dyDescent="0.25">
      <c r="A9" s="34"/>
      <c r="B9" s="34"/>
      <c r="C9" s="67"/>
      <c r="D9" s="67"/>
    </row>
    <row r="10" spans="1:4" s="35" customFormat="1" x14ac:dyDescent="0.25">
      <c r="A10" s="34"/>
      <c r="B10" s="34"/>
      <c r="C10" s="67"/>
      <c r="D10" s="67"/>
    </row>
    <row r="11" spans="1:4" s="35" customFormat="1" x14ac:dyDescent="0.25">
      <c r="A11" s="34"/>
      <c r="B11" s="34"/>
      <c r="C11" s="67"/>
      <c r="D11" s="67"/>
    </row>
    <row r="12" spans="1:4" x14ac:dyDescent="0.25">
      <c r="A12" s="1"/>
      <c r="B12" s="5" t="s">
        <v>6</v>
      </c>
      <c r="C12" s="10">
        <f>SUM(C6:C11)</f>
        <v>0</v>
      </c>
      <c r="D12" s="9">
        <f>SUM(D6:D11)</f>
        <v>0</v>
      </c>
    </row>
    <row r="13" spans="1:4" x14ac:dyDescent="0.25">
      <c r="A13" s="1"/>
      <c r="B13" s="1"/>
      <c r="C13" s="1"/>
    </row>
    <row r="14" spans="1:4" ht="15.75" x14ac:dyDescent="0.25">
      <c r="B14" s="6" t="s">
        <v>4</v>
      </c>
      <c r="C14" s="8"/>
      <c r="D14" s="20" t="s">
        <v>37</v>
      </c>
    </row>
    <row r="15" spans="1:4" ht="23.25" x14ac:dyDescent="0.25">
      <c r="A15" s="4" t="s">
        <v>0</v>
      </c>
      <c r="B15" s="7" t="s">
        <v>2</v>
      </c>
      <c r="C15" s="7" t="s">
        <v>3</v>
      </c>
      <c r="D15" s="21" t="s">
        <v>36</v>
      </c>
    </row>
    <row r="16" spans="1:4" s="35" customFormat="1" x14ac:dyDescent="0.25">
      <c r="A16" s="34"/>
      <c r="B16" s="34"/>
      <c r="C16" s="32"/>
      <c r="D16" s="33"/>
    </row>
    <row r="17" spans="2:4" x14ac:dyDescent="0.25">
      <c r="B17" s="5" t="s">
        <v>6</v>
      </c>
      <c r="C17" s="9">
        <f>SUM(C16:C16)</f>
        <v>0</v>
      </c>
      <c r="D17" s="9">
        <f>SUM(D16:D16)</f>
        <v>0</v>
      </c>
    </row>
  </sheetData>
  <sheetProtection password="DE4D" sheet="1" objects="1" scenarios="1" insertRows="0" deleteRows="0"/>
  <mergeCells count="2">
    <mergeCell ref="A2:D2"/>
    <mergeCell ref="A3:D3"/>
  </mergeCells>
  <pageMargins left="0.25" right="0.25"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
  <sheetViews>
    <sheetView zoomScaleNormal="100" workbookViewId="0">
      <selection activeCell="A6" sqref="A6"/>
    </sheetView>
  </sheetViews>
  <sheetFormatPr defaultRowHeight="15" x14ac:dyDescent="0.25"/>
  <cols>
    <col min="1" max="1" width="31.5703125" customWidth="1"/>
    <col min="2" max="2" width="77.42578125" customWidth="1"/>
    <col min="3" max="3" width="11.5703125" customWidth="1"/>
    <col min="4" max="4" width="10.5703125" customWidth="1"/>
  </cols>
  <sheetData>
    <row r="1" spans="1:4" x14ac:dyDescent="0.25">
      <c r="A1" s="29"/>
      <c r="B1" s="30">
        <f>Main!$C$14</f>
        <v>0</v>
      </c>
      <c r="C1" s="30">
        <f>Main!$E$14</f>
        <v>0</v>
      </c>
      <c r="D1" s="30">
        <f>Main!$G$14</f>
        <v>0</v>
      </c>
    </row>
    <row r="2" spans="1:4" ht="34.5" customHeight="1" x14ac:dyDescent="0.25">
      <c r="A2" s="86" t="s">
        <v>9</v>
      </c>
      <c r="B2" s="86"/>
      <c r="C2" s="86"/>
      <c r="D2" s="86"/>
    </row>
    <row r="3" spans="1:4" ht="34.5" customHeight="1" x14ac:dyDescent="0.25">
      <c r="A3" s="89" t="s">
        <v>10</v>
      </c>
      <c r="B3" s="89"/>
      <c r="C3" s="89"/>
      <c r="D3" s="89"/>
    </row>
    <row r="4" spans="1:4" ht="15.75" x14ac:dyDescent="0.25">
      <c r="B4" s="2" t="s">
        <v>1</v>
      </c>
      <c r="C4" s="3"/>
      <c r="D4" s="20" t="s">
        <v>37</v>
      </c>
    </row>
    <row r="5" spans="1:4" ht="23.25" x14ac:dyDescent="0.25">
      <c r="A5" s="4" t="s">
        <v>0</v>
      </c>
      <c r="B5" s="4" t="s">
        <v>2</v>
      </c>
      <c r="C5" s="4" t="s">
        <v>3</v>
      </c>
      <c r="D5" s="21" t="s">
        <v>36</v>
      </c>
    </row>
    <row r="6" spans="1:4" s="35" customFormat="1" x14ac:dyDescent="0.25">
      <c r="A6" s="34"/>
      <c r="B6" s="34"/>
      <c r="C6" s="67"/>
      <c r="D6" s="67"/>
    </row>
    <row r="7" spans="1:4" s="35" customFormat="1" x14ac:dyDescent="0.25">
      <c r="A7" s="34"/>
      <c r="B7" s="34"/>
      <c r="C7" s="67"/>
      <c r="D7" s="67"/>
    </row>
    <row r="8" spans="1:4" s="35" customFormat="1" x14ac:dyDescent="0.25">
      <c r="A8" s="34"/>
      <c r="B8" s="34"/>
      <c r="C8" s="67"/>
      <c r="D8" s="67"/>
    </row>
    <row r="9" spans="1:4" s="35" customFormat="1" x14ac:dyDescent="0.25">
      <c r="A9" s="34"/>
      <c r="B9" s="34"/>
      <c r="C9" s="67"/>
      <c r="D9" s="67"/>
    </row>
    <row r="10" spans="1:4" s="35" customFormat="1" x14ac:dyDescent="0.25">
      <c r="A10" s="34"/>
      <c r="B10" s="34"/>
      <c r="C10" s="67"/>
      <c r="D10" s="67"/>
    </row>
    <row r="11" spans="1:4" s="35" customFormat="1" x14ac:dyDescent="0.25">
      <c r="A11" s="34"/>
      <c r="B11" s="34"/>
      <c r="C11" s="67"/>
      <c r="D11" s="67"/>
    </row>
    <row r="12" spans="1:4" x14ac:dyDescent="0.25">
      <c r="A12" s="1"/>
      <c r="B12" s="5" t="s">
        <v>6</v>
      </c>
      <c r="C12" s="10">
        <f>SUM(C6:C11)</f>
        <v>0</v>
      </c>
      <c r="D12" s="9">
        <f>SUM(D6:D11)</f>
        <v>0</v>
      </c>
    </row>
    <row r="13" spans="1:4" x14ac:dyDescent="0.25">
      <c r="A13" s="1"/>
      <c r="B13" s="1"/>
      <c r="C13" s="1"/>
    </row>
    <row r="14" spans="1:4" ht="15.75" x14ac:dyDescent="0.25">
      <c r="B14" s="6" t="s">
        <v>4</v>
      </c>
      <c r="C14" s="8"/>
      <c r="D14" s="20" t="s">
        <v>37</v>
      </c>
    </row>
    <row r="15" spans="1:4" ht="23.25" x14ac:dyDescent="0.25">
      <c r="A15" s="4" t="s">
        <v>0</v>
      </c>
      <c r="B15" s="7" t="s">
        <v>2</v>
      </c>
      <c r="C15" s="7" t="s">
        <v>3</v>
      </c>
      <c r="D15" s="21" t="s">
        <v>36</v>
      </c>
    </row>
    <row r="16" spans="1:4" s="35" customFormat="1" x14ac:dyDescent="0.25">
      <c r="A16" s="34"/>
      <c r="B16" s="34"/>
      <c r="C16" s="32"/>
      <c r="D16" s="33"/>
    </row>
    <row r="17" spans="2:4" x14ac:dyDescent="0.25">
      <c r="B17" s="5" t="s">
        <v>6</v>
      </c>
      <c r="C17" s="9">
        <f>SUM(C16:C16)</f>
        <v>0</v>
      </c>
      <c r="D17" s="9">
        <f>SUM(D16:D16)</f>
        <v>0</v>
      </c>
    </row>
  </sheetData>
  <sheetProtection password="DE4D" sheet="1" objects="1" scenarios="1" insertRows="0" deleteRows="0"/>
  <mergeCells count="2">
    <mergeCell ref="A2:D2"/>
    <mergeCell ref="A3:D3"/>
  </mergeCells>
  <pageMargins left="0.25" right="0.2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3"/>
  <sheetViews>
    <sheetView zoomScaleNormal="100" workbookViewId="0">
      <selection activeCell="A6" sqref="A6"/>
    </sheetView>
  </sheetViews>
  <sheetFormatPr defaultRowHeight="15" x14ac:dyDescent="0.25"/>
  <cols>
    <col min="1" max="1" width="31.5703125" customWidth="1"/>
    <col min="2" max="2" width="77.42578125" customWidth="1"/>
    <col min="3" max="3" width="11.5703125" customWidth="1"/>
    <col min="4" max="4" width="11" customWidth="1"/>
  </cols>
  <sheetData>
    <row r="1" spans="1:4" x14ac:dyDescent="0.25">
      <c r="A1" s="29"/>
      <c r="B1" s="30">
        <f>Main!$C$14</f>
        <v>0</v>
      </c>
      <c r="C1" s="30">
        <f>Main!$E$14</f>
        <v>0</v>
      </c>
      <c r="D1" s="30">
        <f>Main!$G$14</f>
        <v>0</v>
      </c>
    </row>
    <row r="2" spans="1:4" ht="34.5" customHeight="1" x14ac:dyDescent="0.25">
      <c r="A2" s="92" t="s">
        <v>62</v>
      </c>
      <c r="B2" s="86"/>
      <c r="C2" s="86"/>
      <c r="D2" s="86"/>
    </row>
    <row r="3" spans="1:4" ht="34.5" customHeight="1" x14ac:dyDescent="0.25">
      <c r="A3" s="88"/>
      <c r="B3" s="89"/>
      <c r="C3" s="89"/>
      <c r="D3" s="89"/>
    </row>
    <row r="4" spans="1:4" ht="15.75" x14ac:dyDescent="0.25">
      <c r="B4" s="2" t="s">
        <v>1</v>
      </c>
      <c r="C4" s="3"/>
      <c r="D4" s="20" t="s">
        <v>37</v>
      </c>
    </row>
    <row r="5" spans="1:4" ht="23.25" x14ac:dyDescent="0.25">
      <c r="A5" s="4" t="s">
        <v>0</v>
      </c>
      <c r="B5" s="4" t="s">
        <v>2</v>
      </c>
      <c r="C5" s="4" t="s">
        <v>3</v>
      </c>
      <c r="D5" s="21" t="s">
        <v>36</v>
      </c>
    </row>
    <row r="6" spans="1:4" s="35" customFormat="1" x14ac:dyDescent="0.25">
      <c r="A6" s="34"/>
      <c r="B6" s="34"/>
      <c r="C6" s="32"/>
      <c r="D6" s="33"/>
    </row>
    <row r="7" spans="1:4" s="35" customFormat="1" x14ac:dyDescent="0.25">
      <c r="A7" s="34"/>
      <c r="B7" s="34"/>
      <c r="C7" s="32"/>
      <c r="D7" s="33"/>
    </row>
    <row r="8" spans="1:4" x14ac:dyDescent="0.25">
      <c r="A8" s="1"/>
      <c r="B8" s="5" t="s">
        <v>6</v>
      </c>
      <c r="C8" s="10">
        <f>SUM(C6:C7)</f>
        <v>0</v>
      </c>
      <c r="D8" s="9">
        <f>SUM(D6:D7)</f>
        <v>0</v>
      </c>
    </row>
    <row r="9" spans="1:4" x14ac:dyDescent="0.25">
      <c r="A9" s="1"/>
      <c r="B9" s="1"/>
      <c r="C9" s="1"/>
    </row>
    <row r="10" spans="1:4" ht="15.75" x14ac:dyDescent="0.25">
      <c r="B10" s="6" t="s">
        <v>4</v>
      </c>
      <c r="C10" s="8"/>
      <c r="D10" s="20" t="s">
        <v>37</v>
      </c>
    </row>
    <row r="11" spans="1:4" ht="23.25" x14ac:dyDescent="0.25">
      <c r="A11" s="4" t="s">
        <v>0</v>
      </c>
      <c r="B11" s="7" t="s">
        <v>2</v>
      </c>
      <c r="C11" s="7" t="s">
        <v>3</v>
      </c>
      <c r="D11" s="21" t="s">
        <v>36</v>
      </c>
    </row>
    <row r="12" spans="1:4" s="35" customFormat="1" x14ac:dyDescent="0.25">
      <c r="A12" s="34"/>
      <c r="B12" s="34"/>
      <c r="C12" s="32"/>
      <c r="D12" s="33"/>
    </row>
    <row r="13" spans="1:4" x14ac:dyDescent="0.25">
      <c r="B13" s="5" t="s">
        <v>6</v>
      </c>
      <c r="C13" s="9">
        <f>SUM(C12:C12)</f>
        <v>0</v>
      </c>
      <c r="D13" s="9">
        <f>SUM(D12:D12)</f>
        <v>0</v>
      </c>
    </row>
  </sheetData>
  <sheetProtection password="DE4D" sheet="1" objects="1" scenarios="1" insertRows="0" deleteRows="0"/>
  <mergeCells count="2">
    <mergeCell ref="A2:D2"/>
    <mergeCell ref="A3:D3"/>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56</vt:i4>
      </vt:variant>
    </vt:vector>
  </HeadingPairs>
  <TitlesOfParts>
    <vt:vector size="71" baseType="lpstr">
      <vt:lpstr>Narrative</vt:lpstr>
      <vt:lpstr>Main</vt:lpstr>
      <vt:lpstr>71</vt:lpstr>
      <vt:lpstr>72</vt:lpstr>
      <vt:lpstr>73</vt:lpstr>
      <vt:lpstr>75</vt:lpstr>
      <vt:lpstr>76</vt:lpstr>
      <vt:lpstr>7C</vt:lpstr>
      <vt:lpstr>7N</vt:lpstr>
      <vt:lpstr>7K</vt:lpstr>
      <vt:lpstr>7F</vt:lpstr>
      <vt:lpstr>7M</vt:lpstr>
      <vt:lpstr>62</vt:lpstr>
      <vt:lpstr>74</vt:lpstr>
      <vt:lpstr>78</vt:lpstr>
      <vt:lpstr>AICon</vt:lpstr>
      <vt:lpstr>AIConsult</vt:lpstr>
      <vt:lpstr>AIContract</vt:lpstr>
      <vt:lpstr>AIEquip</vt:lpstr>
      <vt:lpstr>AIFood</vt:lpstr>
      <vt:lpstr>AIIn</vt:lpstr>
      <vt:lpstr>AINonB</vt:lpstr>
      <vt:lpstr>AIOrg</vt:lpstr>
      <vt:lpstr>AIOut</vt:lpstr>
      <vt:lpstr>AIPart</vt:lpstr>
      <vt:lpstr>AIProf</vt:lpstr>
      <vt:lpstr>AIRent</vt:lpstr>
      <vt:lpstr>AIUtil</vt:lpstr>
      <vt:lpstr>ALCon</vt:lpstr>
      <vt:lpstr>ALConsult</vt:lpstr>
      <vt:lpstr>ALContract</vt:lpstr>
      <vt:lpstr>ALEquip</vt:lpstr>
      <vt:lpstr>ALFood</vt:lpstr>
      <vt:lpstr>ALIn</vt:lpstr>
      <vt:lpstr>ALNonB</vt:lpstr>
      <vt:lpstr>ALOrg</vt:lpstr>
      <vt:lpstr>ALOut</vt:lpstr>
      <vt:lpstr>ALPart</vt:lpstr>
      <vt:lpstr>ALProf</vt:lpstr>
      <vt:lpstr>ALRent</vt:lpstr>
      <vt:lpstr>ALUtil</vt:lpstr>
      <vt:lpstr>Department</vt:lpstr>
      <vt:lpstr>Fund</vt:lpstr>
      <vt:lpstr>ICon</vt:lpstr>
      <vt:lpstr>IConsult</vt:lpstr>
      <vt:lpstr>IContract</vt:lpstr>
      <vt:lpstr>IEquip</vt:lpstr>
      <vt:lpstr>IFood</vt:lpstr>
      <vt:lpstr>IInstate</vt:lpstr>
      <vt:lpstr>INonB</vt:lpstr>
      <vt:lpstr>IOrg</vt:lpstr>
      <vt:lpstr>IOut</vt:lpstr>
      <vt:lpstr>IPerson</vt:lpstr>
      <vt:lpstr>IProf</vt:lpstr>
      <vt:lpstr>IRent</vt:lpstr>
      <vt:lpstr>IUtil</vt:lpstr>
      <vt:lpstr>LCon</vt:lpstr>
      <vt:lpstr>LConsult</vt:lpstr>
      <vt:lpstr>LContract</vt:lpstr>
      <vt:lpstr>LEquip</vt:lpstr>
      <vt:lpstr>LFood</vt:lpstr>
      <vt:lpstr>LInState</vt:lpstr>
      <vt:lpstr>LNonB</vt:lpstr>
      <vt:lpstr>LOrg</vt:lpstr>
      <vt:lpstr>LOut</vt:lpstr>
      <vt:lpstr>LPerson</vt:lpstr>
      <vt:lpstr>'7M'!LProf</vt:lpstr>
      <vt:lpstr>LProf</vt:lpstr>
      <vt:lpstr>LRent</vt:lpstr>
      <vt:lpstr>LUtil</vt:lpstr>
      <vt:lpstr>Org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Request Form FY12</dc:title>
  <dc:creator>Doug Pelczar</dc:creator>
  <cp:keywords>Budget, FY12</cp:keywords>
  <cp:lastModifiedBy>Doug Pelczar</cp:lastModifiedBy>
  <cp:lastPrinted>2020-02-04T14:00:55Z</cp:lastPrinted>
  <dcterms:created xsi:type="dcterms:W3CDTF">2010-11-29T17:17:46Z</dcterms:created>
  <dcterms:modified xsi:type="dcterms:W3CDTF">2020-03-04T17:54:48Z</dcterms:modified>
</cp:coreProperties>
</file>